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5月" sheetId="2" r:id="rId1"/>
    <sheet name="6月" sheetId="3" r:id="rId2"/>
    <sheet name="7月" sheetId="4" r:id="rId3"/>
    <sheet name="8月" sheetId="11" r:id="rId4"/>
    <sheet name="9月" sheetId="12" r:id="rId5"/>
    <sheet name="10月" sheetId="13" r:id="rId6"/>
    <sheet name="社保5月" sheetId="5" r:id="rId7"/>
    <sheet name="社保6月" sheetId="6" r:id="rId8"/>
    <sheet name="社保7月" sheetId="7" r:id="rId9"/>
    <sheet name="社保8月" sheetId="8" r:id="rId10"/>
    <sheet name="社保9月" sheetId="9" r:id="rId11"/>
    <sheet name="社保10月" sheetId="10" r:id="rId12"/>
    <sheet name="总名单" sheetId="14" r:id="rId13"/>
    <sheet name="去重总名单" sheetId="16" r:id="rId14"/>
    <sheet name="户口所在地匹配" sheetId="17" r:id="rId15"/>
  </sheets>
  <definedNames>
    <definedName name="_xlnm._FilterDatabase" localSheetId="12" hidden="1">总名单!$A$1:$K$242</definedName>
    <definedName name="_xlnm._FilterDatabase" localSheetId="13" hidden="1">去重总名单!$A$1:$H$48</definedName>
    <definedName name="_xlnm._FilterDatabase" localSheetId="14" hidden="1">户口所在地匹配!$B$1:$AB$245</definedName>
  </definedNames>
  <calcPr calcId="144525"/>
</workbook>
</file>

<file path=xl/sharedStrings.xml><?xml version="1.0" encoding="utf-8"?>
<sst xmlns="http://schemas.openxmlformats.org/spreadsheetml/2006/main" count="5125" uniqueCount="305">
  <si>
    <t>企业以工代训补贴人员花名册</t>
  </si>
  <si>
    <t>申请补贴主体名称（盖章）：濮阳市致美汽车销售服务有限公司</t>
  </si>
  <si>
    <t>法人代表签字：</t>
  </si>
  <si>
    <t>政策依据</t>
  </si>
  <si>
    <r>
      <rPr>
        <sz val="11"/>
        <color rgb="FF000000"/>
        <rFont val="宋体"/>
        <charset val="134"/>
      </rPr>
      <t>豫政办〔2019〕50号</t>
    </r>
    <r>
      <rPr>
        <sz val="10"/>
        <color rgb="FF000000"/>
        <rFont val="宋体"/>
        <charset val="134"/>
      </rPr>
      <t>或</t>
    </r>
    <r>
      <rPr>
        <sz val="11"/>
        <color rgb="FF000000"/>
        <rFont val="宋体"/>
        <charset val="134"/>
      </rPr>
      <t>豫人社办〔2020〕43号</t>
    </r>
  </si>
  <si>
    <t>企业类别</t>
  </si>
  <si>
    <t>批发零售企业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</si>
  <si>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</si>
  <si>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</si>
  <si>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</si>
  <si>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</si>
  <si>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</si>
  <si>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</si>
  <si>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</si>
  <si>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</si>
  <si>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</si>
  <si>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参保时间</t>
  </si>
  <si>
    <t>范令军</t>
  </si>
  <si>
    <t>男</t>
  </si>
  <si>
    <t>41092819******0017</t>
  </si>
  <si>
    <t>在职职工</t>
  </si>
  <si>
    <t>200元</t>
  </si>
  <si>
    <t>188393****8</t>
  </si>
  <si>
    <t>维修技师</t>
  </si>
  <si>
    <t>致美</t>
  </si>
  <si>
    <t>姬鹏戈</t>
  </si>
  <si>
    <t>41130319******0050</t>
  </si>
  <si>
    <t>135252****7</t>
  </si>
  <si>
    <t>李纪川</t>
  </si>
  <si>
    <t>41090119******2018</t>
  </si>
  <si>
    <t>156497****3</t>
  </si>
  <si>
    <t>业务专员</t>
  </si>
  <si>
    <t>通达之道</t>
  </si>
  <si>
    <t>王俊岭</t>
  </si>
  <si>
    <t>41090119******0035</t>
  </si>
  <si>
    <t>155393****7</t>
  </si>
  <si>
    <t>刘同壮</t>
  </si>
  <si>
    <t>37292919******5415</t>
  </si>
  <si>
    <t>158904****8</t>
  </si>
  <si>
    <t>李晶泽</t>
  </si>
  <si>
    <t>41090219******2031</t>
  </si>
  <si>
    <t>134616****8</t>
  </si>
  <si>
    <t>赵庆蕊</t>
  </si>
  <si>
    <t>41092319******7213</t>
  </si>
  <si>
    <t>156393****1</t>
  </si>
  <si>
    <t>通达之宝</t>
  </si>
  <si>
    <t>吴玉霞</t>
  </si>
  <si>
    <t>女</t>
  </si>
  <si>
    <t>41092719******9022</t>
  </si>
  <si>
    <t>182393****5</t>
  </si>
  <si>
    <t>回访员</t>
  </si>
  <si>
    <t>通达汽车</t>
  </si>
  <si>
    <t>陈亚楠</t>
  </si>
  <si>
    <t>41090119******084X</t>
  </si>
  <si>
    <t>前台接待</t>
  </si>
  <si>
    <t>通达龙腾</t>
  </si>
  <si>
    <t>崔善阳</t>
  </si>
  <si>
    <t>41090119******1535</t>
  </si>
  <si>
    <t>185393****7</t>
  </si>
  <si>
    <t>装饰技师</t>
  </si>
  <si>
    <t>谢建伟</t>
  </si>
  <si>
    <t>41090119******4532</t>
  </si>
  <si>
    <t>181376****9</t>
  </si>
  <si>
    <t>吴建瑞</t>
  </si>
  <si>
    <t>41092819******0016</t>
  </si>
  <si>
    <t>182383****1</t>
  </si>
  <si>
    <t>郭艳慧</t>
  </si>
  <si>
    <t>41092219******3566</t>
  </si>
  <si>
    <t>173039****1</t>
  </si>
  <si>
    <t>闫世峰</t>
  </si>
  <si>
    <t>41092819******3934</t>
  </si>
  <si>
    <t>182393****0</t>
  </si>
  <si>
    <t>厨师</t>
  </si>
  <si>
    <r>
      <rPr>
        <sz val="11"/>
        <color indexed="8"/>
        <rFont val="宋体"/>
        <charset val="134"/>
      </rPr>
      <t>致美</t>
    </r>
    <r>
      <rPr>
        <sz val="11"/>
        <color indexed="8"/>
        <rFont val="Tahoma"/>
        <charset val="134"/>
      </rPr>
      <t xml:space="preserve"> </t>
    </r>
  </si>
  <si>
    <t>芦越</t>
  </si>
  <si>
    <t>41090119******0512</t>
  </si>
  <si>
    <t>177297****0</t>
  </si>
  <si>
    <t>拖车司机</t>
  </si>
  <si>
    <t>刘慧坤</t>
  </si>
  <si>
    <t>41092219******2734</t>
  </si>
  <si>
    <t>186393****5</t>
  </si>
  <si>
    <t>张利芹</t>
  </si>
  <si>
    <t>41092619******4825</t>
  </si>
  <si>
    <t>182393****1</t>
  </si>
  <si>
    <t>客户专员</t>
  </si>
  <si>
    <t>周金花</t>
  </si>
  <si>
    <t>41090119******1147</t>
  </si>
  <si>
    <t>139383****9</t>
  </si>
  <si>
    <t>无</t>
  </si>
  <si>
    <t>张俊巧</t>
  </si>
  <si>
    <t>41090119******1121</t>
  </si>
  <si>
    <t>132432****2</t>
  </si>
  <si>
    <t>中断</t>
  </si>
  <si>
    <t>魏韦丽</t>
  </si>
  <si>
    <t>41090119******2067</t>
  </si>
  <si>
    <t>136396****6</t>
  </si>
  <si>
    <t>精品专员</t>
  </si>
  <si>
    <t>曹永超</t>
  </si>
  <si>
    <t>41092219******3133</t>
  </si>
  <si>
    <t>152399****6</t>
  </si>
  <si>
    <t>濮华汽车</t>
  </si>
  <si>
    <t>焦明赐</t>
  </si>
  <si>
    <t>41052719******4610</t>
  </si>
  <si>
    <t>130644****6</t>
  </si>
  <si>
    <t>精品技师</t>
  </si>
  <si>
    <t>葛兆曦</t>
  </si>
  <si>
    <t>41092619******1635</t>
  </si>
  <si>
    <t>137217****8</t>
  </si>
  <si>
    <t>王胜豪</t>
  </si>
  <si>
    <t>41092819******0057</t>
  </si>
  <si>
    <t>176393****1</t>
  </si>
  <si>
    <t>销售顾问</t>
  </si>
  <si>
    <t>程兆信</t>
  </si>
  <si>
    <t>37082919******6317</t>
  </si>
  <si>
    <t>130303****4</t>
  </si>
  <si>
    <t>张显彬</t>
  </si>
  <si>
    <t>41092819******3975</t>
  </si>
  <si>
    <t>182393****6</t>
  </si>
  <si>
    <t>杜利茹</t>
  </si>
  <si>
    <t>41090119******118X</t>
  </si>
  <si>
    <t>137076****1</t>
  </si>
  <si>
    <t>庄莉莉</t>
  </si>
  <si>
    <t>41092219******3525</t>
  </si>
  <si>
    <t>135252****3</t>
  </si>
  <si>
    <t>陈丽丽</t>
  </si>
  <si>
    <t>41092219******3543</t>
  </si>
  <si>
    <t>155039****8</t>
  </si>
  <si>
    <t>杜振国</t>
  </si>
  <si>
    <t>41092319******0031</t>
  </si>
  <si>
    <t>152399****7</t>
  </si>
  <si>
    <t>二手车销售</t>
  </si>
  <si>
    <t>李泽群</t>
  </si>
  <si>
    <t>34262319******5034</t>
  </si>
  <si>
    <t>182393****8</t>
  </si>
  <si>
    <t>刘志朝</t>
  </si>
  <si>
    <t>41090119******0814</t>
  </si>
  <si>
    <t>靳会芳</t>
  </si>
  <si>
    <t>41092819******4521</t>
  </si>
  <si>
    <t>客服专员</t>
  </si>
  <si>
    <t>吕会芳</t>
  </si>
  <si>
    <t>41092819******3623</t>
  </si>
  <si>
    <t>187393****3</t>
  </si>
  <si>
    <t>荣汇汽车销售</t>
  </si>
  <si>
    <t>任会英</t>
  </si>
  <si>
    <t>41092219******542X</t>
  </si>
  <si>
    <t>136439****3</t>
  </si>
  <si>
    <t>车辆装备员</t>
  </si>
  <si>
    <t>李素粉</t>
  </si>
  <si>
    <t>41090119******1124</t>
  </si>
  <si>
    <t>150393****0</t>
  </si>
  <si>
    <t>杨霏</t>
  </si>
  <si>
    <t>41090119******401X</t>
  </si>
  <si>
    <t>苑飞</t>
  </si>
  <si>
    <t>41090119******4017</t>
  </si>
  <si>
    <t>152399****1</t>
  </si>
  <si>
    <t>营销专员</t>
  </si>
  <si>
    <t>明润汽车销售</t>
  </si>
  <si>
    <t>罗颜成</t>
  </si>
  <si>
    <t>41092219******6275</t>
  </si>
  <si>
    <t>176393****7</t>
  </si>
  <si>
    <t>高志龙</t>
  </si>
  <si>
    <t>41092219******0073</t>
  </si>
  <si>
    <t>183399****9</t>
  </si>
  <si>
    <t>王静淑</t>
  </si>
  <si>
    <t>41092819******0945</t>
  </si>
  <si>
    <t>152399****8</t>
  </si>
  <si>
    <t>洗车工</t>
  </si>
  <si>
    <t>刘青菊</t>
  </si>
  <si>
    <t>41092819******6026</t>
  </si>
  <si>
    <t>137217****9</t>
  </si>
  <si>
    <t>张俊华</t>
  </si>
  <si>
    <t>152375****4</t>
  </si>
  <si>
    <t>刘玉英</t>
  </si>
  <si>
    <t>41092219******3540</t>
  </si>
  <si>
    <t>176574****2</t>
  </si>
  <si>
    <t>杜勇</t>
  </si>
  <si>
    <t>41092619******0478</t>
  </si>
  <si>
    <t>刘丹</t>
  </si>
  <si>
    <t>41092619******3229</t>
  </si>
  <si>
    <t>183393****5</t>
  </si>
  <si>
    <t>行政专员</t>
  </si>
  <si>
    <t>濮阳市开发区区社会保险申报缴费明细一览表</t>
  </si>
  <si>
    <t xml:space="preserve">填报单位（盖章）：濮阳市致美汽车销售服务有限公司        单位编码：410904406862                             单位：元       </t>
  </si>
  <si>
    <t>缴费基数</t>
  </si>
  <si>
    <t>缴费月数</t>
  </si>
  <si>
    <t>养老（24%）</t>
  </si>
  <si>
    <t>医疗（8%）</t>
  </si>
  <si>
    <t>大额</t>
  </si>
  <si>
    <t>失业（1.0%）</t>
  </si>
  <si>
    <t>生育</t>
  </si>
  <si>
    <t>工伤</t>
  </si>
  <si>
    <t>单位</t>
  </si>
  <si>
    <t>个人</t>
  </si>
  <si>
    <t>备注</t>
  </si>
  <si>
    <t>单位16%</t>
  </si>
  <si>
    <t>个人8%</t>
  </si>
  <si>
    <t>单位6%</t>
  </si>
  <si>
    <t>个人2%</t>
  </si>
  <si>
    <t>单位0.7%</t>
  </si>
  <si>
    <t>个人0.3%</t>
  </si>
  <si>
    <t>单位0.5%</t>
  </si>
  <si>
    <t>单位0.35%</t>
  </si>
  <si>
    <t>合计：</t>
  </si>
  <si>
    <t>填表人：刘丹               电话：18339358895                 月份：2020.05</t>
  </si>
  <si>
    <t>填表人：刘丹               电话：18339358895                             月份：2020.06</t>
  </si>
  <si>
    <t>填表人：刘丹               电话：18339358895                                     月份：2020.07</t>
  </si>
  <si>
    <t>填表人：                           电话：                                月份：2020.08</t>
  </si>
  <si>
    <t>填表人：     刘丹         电话：  18339358895                 月份：2020.09</t>
  </si>
  <si>
    <t>填表人：  刘丹                电话：    18339358895                           月份：2020.10</t>
  </si>
  <si>
    <t>任军伟</t>
  </si>
  <si>
    <t>41090119******0831</t>
  </si>
  <si>
    <t>159393****3</t>
  </si>
  <si>
    <t>黄春梅</t>
  </si>
  <si>
    <t>41092819******0968</t>
  </si>
  <si>
    <t>153339****7</t>
  </si>
  <si>
    <t>籍贯</t>
  </si>
  <si>
    <t>410922198604123133</t>
  </si>
  <si>
    <t>河南省清丰县</t>
  </si>
  <si>
    <t>410922198906143543</t>
  </si>
  <si>
    <t>河南省濮阳市</t>
  </si>
  <si>
    <t>41090119900813084X</t>
  </si>
  <si>
    <t>370829199510106317</t>
  </si>
  <si>
    <t>山东省嘉祥县</t>
  </si>
  <si>
    <t>410901198901251535</t>
  </si>
  <si>
    <t>41090119880320118X</t>
  </si>
  <si>
    <t>410926198309190478</t>
  </si>
  <si>
    <t>河南省范县</t>
  </si>
  <si>
    <t>410923198503050031</t>
  </si>
  <si>
    <t>410928197307090017</t>
  </si>
  <si>
    <t>410922199305090073</t>
  </si>
  <si>
    <t>410926199811181635</t>
  </si>
  <si>
    <t>410922199004243566</t>
  </si>
  <si>
    <t>410928196902200968</t>
  </si>
  <si>
    <t>411303198001050050</t>
  </si>
  <si>
    <t>410527199601204610</t>
  </si>
  <si>
    <t>河南省内黄县</t>
  </si>
  <si>
    <t>410928198608264521</t>
  </si>
  <si>
    <t>410901199209092018</t>
  </si>
  <si>
    <t>410902198504202031</t>
  </si>
  <si>
    <t>410901196807131124</t>
  </si>
  <si>
    <t>342623199110285034</t>
  </si>
  <si>
    <t>410926199510193229</t>
  </si>
  <si>
    <t>410922198612052734</t>
  </si>
  <si>
    <t>410928197401136026</t>
  </si>
  <si>
    <t>河南省濮阳县</t>
  </si>
  <si>
    <t>372929199409065415</t>
  </si>
  <si>
    <t>山东省菏泽市</t>
  </si>
  <si>
    <t>410922197304203540</t>
  </si>
  <si>
    <t>410901198711250814</t>
  </si>
  <si>
    <t>410901198907180512</t>
  </si>
  <si>
    <t>410922199905156275</t>
  </si>
  <si>
    <t>410928198907143623</t>
  </si>
  <si>
    <t>41092219821026542X</t>
  </si>
  <si>
    <t>410901197902040831</t>
  </si>
  <si>
    <t>410928198607250945</t>
  </si>
  <si>
    <t>410901197412170035</t>
  </si>
  <si>
    <t>410928199405240057</t>
  </si>
  <si>
    <t>410901198911122067</t>
  </si>
  <si>
    <t>410928199709030016</t>
  </si>
  <si>
    <t>410927198110059022</t>
  </si>
  <si>
    <t>410901198702104532</t>
  </si>
  <si>
    <t>410928196809093934</t>
  </si>
  <si>
    <t>41090119930405401X</t>
  </si>
  <si>
    <t>410901198909114017</t>
  </si>
  <si>
    <t>410901198206021121</t>
  </si>
  <si>
    <t>410926198011184825</t>
  </si>
  <si>
    <t>410928198004013975</t>
  </si>
  <si>
    <t>410923199701077213</t>
  </si>
  <si>
    <t>河南省南乐县</t>
  </si>
  <si>
    <t>410901198211011147</t>
  </si>
  <si>
    <t>410922199003053525</t>
  </si>
  <si>
    <t>学生注册信息导入模版</t>
  </si>
  <si>
    <t>注：红色为通用必填项,蓝色为以工代训必填</t>
  </si>
  <si>
    <t>报名格式：2020-05-01</t>
  </si>
  <si>
    <t>以工代训这俩项为必填项，不是以工代训可以不用填写</t>
  </si>
  <si>
    <t>学员电话</t>
  </si>
  <si>
    <t>户口所在地</t>
  </si>
  <si>
    <t>报名日期</t>
  </si>
  <si>
    <t>企业性质</t>
  </si>
  <si>
    <t>学号</t>
  </si>
  <si>
    <t>民族</t>
  </si>
  <si>
    <t>是否十万以下民族</t>
  </si>
  <si>
    <t>政治面貌</t>
  </si>
  <si>
    <t>学历</t>
  </si>
  <si>
    <t>户口性质</t>
  </si>
  <si>
    <t>毕业学校</t>
  </si>
  <si>
    <t>联系人</t>
  </si>
  <si>
    <r>
      <rPr>
        <b/>
        <sz val="11"/>
        <rFont val="宋体"/>
        <charset val="134"/>
      </rPr>
      <t>年总收入</t>
    </r>
    <r>
      <rPr>
        <b/>
        <sz val="11"/>
        <color indexed="8"/>
        <rFont val="Tahoma"/>
        <charset val="134"/>
      </rPr>
      <t>(</t>
    </r>
    <r>
      <rPr>
        <b/>
        <sz val="11"/>
        <color indexed="8"/>
        <rFont val="宋体"/>
        <charset val="134"/>
      </rPr>
      <t>元</t>
    </r>
    <r>
      <rPr>
        <b/>
        <sz val="11"/>
        <color indexed="8"/>
        <rFont val="Tahoma"/>
        <charset val="134"/>
      </rPr>
      <t>)</t>
    </r>
  </si>
  <si>
    <t>是否家庭困难</t>
  </si>
  <si>
    <t>是否低保</t>
  </si>
  <si>
    <t>是否免学费</t>
  </si>
  <si>
    <t>是否助学金</t>
  </si>
  <si>
    <t>是否享受政策补贴</t>
  </si>
  <si>
    <t>应缴学费</t>
  </si>
  <si>
    <t>实缴学费</t>
  </si>
  <si>
    <t>开户行</t>
  </si>
  <si>
    <t>银行卡号</t>
  </si>
  <si>
    <t>2020-05-01</t>
  </si>
  <si>
    <t>企业职工</t>
  </si>
  <si>
    <t>批发零售</t>
  </si>
  <si>
    <t>2020-06-01</t>
  </si>
  <si>
    <t>2020-07-01</t>
  </si>
  <si>
    <t>2020-08-01</t>
  </si>
  <si>
    <t>2020-09-01</t>
  </si>
  <si>
    <t>2020-10-01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</si>
</sst>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53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6"/>
      <name val="宋体"/>
      <charset val="134"/>
    </font>
    <font>
      <b/>
      <sz val="12"/>
      <name val="微软雅黑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rgb="FF000AE4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sz val="12"/>
      <color rgb="FF000000"/>
      <name val="华文细黑"/>
      <charset val="134"/>
    </font>
    <font>
      <sz val="11"/>
      <color indexed="8"/>
      <name val="微软雅黑"/>
      <charset val="134"/>
    </font>
    <font>
      <sz val="10"/>
      <color rgb="FF000000"/>
      <name val="微软雅黑"/>
      <charset val="134"/>
    </font>
    <font>
      <b/>
      <sz val="14"/>
      <name val="黑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indexed="8"/>
      <name val="Tahoma"/>
      <charset val="134"/>
    </font>
    <font>
      <sz val="18"/>
      <color rgb="FF000000"/>
      <name val="方正小标宋简体"/>
      <charset val="134"/>
    </font>
    <font>
      <sz val="15"/>
      <color rgb="FF000000"/>
      <name val="宋体"/>
      <charset val="134"/>
    </font>
    <font>
      <sz val="11"/>
      <color rgb="FF000000"/>
      <name val="宋体"/>
      <charset val="134"/>
    </font>
    <font>
      <sz val="11"/>
      <name val="Tahoma"/>
      <charset val="134"/>
    </font>
    <font>
      <sz val="10"/>
      <name val="宋体"/>
      <charset val="134"/>
    </font>
    <font>
      <sz val="12"/>
      <name val="华文细黑"/>
      <charset val="134"/>
    </font>
    <font>
      <sz val="11"/>
      <name val="微软雅黑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8"/>
      <name val="Tahoma"/>
      <charset val="134"/>
    </font>
    <font>
      <b/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11" borderId="10" applyNumberFormat="0" applyAlignment="0" applyProtection="0">
      <alignment vertical="center"/>
    </xf>
    <xf numFmtId="0" fontId="42" fillId="11" borderId="9" applyNumberFormat="0" applyAlignment="0" applyProtection="0">
      <alignment vertical="center"/>
    </xf>
    <xf numFmtId="0" fontId="49" fillId="35" borderId="16" applyNumberFormat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4" fillId="2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7" fillId="3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51" applyNumberFormat="1" applyFont="1" applyFill="1" applyBorder="1" applyAlignment="1" applyProtection="1">
      <alignment horizontal="left" vertical="center"/>
      <protection locked="0"/>
    </xf>
    <xf numFmtId="57" fontId="9" fillId="0" borderId="2" xfId="0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 applyProtection="1">
      <alignment horizontal="left" vertical="center"/>
      <protection locked="0"/>
    </xf>
    <xf numFmtId="0" fontId="12" fillId="4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3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right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176" fontId="17" fillId="5" borderId="2" xfId="0" applyNumberFormat="1" applyFont="1" applyFill="1" applyBorder="1" applyAlignment="1">
      <alignment horizontal="center" vertical="center" shrinkToFit="1"/>
    </xf>
    <xf numFmtId="176" fontId="16" fillId="0" borderId="2" xfId="0" applyNumberFormat="1" applyFont="1" applyFill="1" applyBorder="1" applyAlignment="1">
      <alignment horizontal="center" vertical="center" shrinkToFit="1"/>
    </xf>
    <xf numFmtId="176" fontId="17" fillId="5" borderId="4" xfId="0" applyNumberFormat="1" applyFont="1" applyFill="1" applyBorder="1" applyAlignment="1">
      <alignment horizontal="center" vertical="center" shrinkToFit="1"/>
    </xf>
    <xf numFmtId="176" fontId="16" fillId="5" borderId="4" xfId="0" applyNumberFormat="1" applyFont="1" applyFill="1" applyBorder="1" applyAlignment="1">
      <alignment horizontal="center" vertical="center" shrinkToFit="1"/>
    </xf>
    <xf numFmtId="176" fontId="16" fillId="5" borderId="2" xfId="0" applyNumberFormat="1" applyFont="1" applyFill="1" applyBorder="1" applyAlignment="1">
      <alignment horizontal="center" vertical="center" shrinkToFit="1"/>
    </xf>
    <xf numFmtId="176" fontId="18" fillId="0" borderId="2" xfId="0" applyNumberFormat="1" applyFont="1" applyFill="1" applyBorder="1" applyAlignment="1">
      <alignment horizontal="center" vertical="center" shrinkToFit="1"/>
    </xf>
    <xf numFmtId="176" fontId="18" fillId="0" borderId="4" xfId="0" applyNumberFormat="1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10" fontId="15" fillId="0" borderId="2" xfId="0" applyNumberFormat="1" applyFont="1" applyFill="1" applyBorder="1" applyAlignment="1">
      <alignment horizontal="left" vertical="center" shrinkToFit="1"/>
    </xf>
    <xf numFmtId="0" fontId="14" fillId="0" borderId="4" xfId="0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 shrinkToFit="1"/>
    </xf>
    <xf numFmtId="176" fontId="17" fillId="0" borderId="4" xfId="0" applyNumberFormat="1" applyFont="1" applyFill="1" applyBorder="1" applyAlignment="1">
      <alignment horizontal="center" vertical="center" shrinkToFit="1"/>
    </xf>
    <xf numFmtId="176" fontId="16" fillId="0" borderId="4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/>
    <xf numFmtId="0" fontId="0" fillId="0" borderId="0" xfId="0" applyFill="1" applyAlignment="1"/>
    <xf numFmtId="0" fontId="16" fillId="0" borderId="2" xfId="0" applyFont="1" applyFill="1" applyBorder="1" applyAlignment="1">
      <alignment horizontal="center" vertical="center"/>
    </xf>
    <xf numFmtId="0" fontId="19" fillId="0" borderId="0" xfId="0" applyFont="1" applyFill="1" applyAlignment="1"/>
    <xf numFmtId="0" fontId="17" fillId="5" borderId="2" xfId="0" applyFont="1" applyFill="1" applyBorder="1" applyAlignment="1">
      <alignment horizontal="center" vertical="center" shrinkToFit="1"/>
    </xf>
    <xf numFmtId="0" fontId="16" fillId="5" borderId="2" xfId="0" applyFont="1" applyFill="1" applyBorder="1" applyAlignment="1">
      <alignment horizontal="center" vertical="center" shrinkToFit="1"/>
    </xf>
    <xf numFmtId="177" fontId="16" fillId="0" borderId="4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2" fillId="4" borderId="6" xfId="0" applyNumberFormat="1" applyFont="1" applyFill="1" applyBorder="1" applyAlignment="1">
      <alignment horizontal="center" vertical="center" wrapText="1"/>
    </xf>
    <xf numFmtId="0" fontId="12" fillId="4" borderId="8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51" applyNumberFormat="1" applyFont="1" applyFill="1" applyBorder="1" applyAlignment="1" applyProtection="1">
      <alignment horizontal="left" vertical="center"/>
      <protection locked="0"/>
    </xf>
    <xf numFmtId="57" fontId="25" fillId="0" borderId="2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100 2 10 2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10" zoomScaleNormal="110" workbookViewId="0">
      <selection activeCell="M5" sqref="M5"/>
    </sheetView>
  </sheetViews>
  <sheetFormatPr defaultColWidth="9" defaultRowHeight="14.25"/>
  <cols>
    <col min="1" max="1" width="9" style="65"/>
    <col min="2" max="2" width="9.625" style="65" customWidth="1"/>
    <col min="3" max="3" width="11.625" style="65" customWidth="1"/>
    <col min="4" max="4" width="25.125" style="65" customWidth="1"/>
    <col min="5" max="11" width="9" style="65"/>
    <col min="12" max="12" width="12.75" style="65" customWidth="1"/>
    <col min="13" max="13" width="23.5166666666667" style="65" customWidth="1"/>
    <col min="14" max="14" width="17.9583333333333" style="65" customWidth="1"/>
    <col min="15" max="16384" width="9" style="65"/>
  </cols>
  <sheetData>
    <row r="1" ht="22.5" customHeight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21" customHeight="1" spans="1:11">
      <c r="A2" s="67" t="s">
        <v>1</v>
      </c>
      <c r="B2" s="67"/>
      <c r="C2" s="67"/>
      <c r="D2" s="67"/>
      <c r="E2" s="67"/>
      <c r="F2" s="67"/>
      <c r="G2" s="67"/>
      <c r="H2" s="67"/>
      <c r="I2" s="67" t="s">
        <v>2</v>
      </c>
      <c r="J2" s="67"/>
      <c r="K2" s="67"/>
    </row>
    <row r="3" ht="27.75" customHeight="1" spans="1:11">
      <c r="A3" s="25" t="s">
        <v>3</v>
      </c>
      <c r="B3" s="68" t="s">
        <v>4</v>
      </c>
      <c r="C3" s="68"/>
      <c r="D3" s="68"/>
      <c r="E3" s="68"/>
      <c r="F3" s="25" t="s">
        <v>5</v>
      </c>
      <c r="G3" s="25" t="s">
        <v>6</v>
      </c>
      <c r="H3" s="25"/>
      <c r="I3" s="25"/>
      <c r="J3" s="25"/>
      <c r="K3" s="25"/>
    </row>
    <row r="4" s="64" customFormat="1" ht="37.5" customHeight="1" spans="1:11">
      <c r="A4" s="25" t="s">
        <v>7</v>
      </c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25" t="s">
        <v>13</v>
      </c>
      <c r="H4" s="25" t="s">
        <v>14</v>
      </c>
      <c r="I4" s="25"/>
      <c r="J4" s="25" t="s">
        <v>15</v>
      </c>
      <c r="K4" s="25" t="s">
        <v>16</v>
      </c>
    </row>
    <row r="5" s="64" customFormat="1" ht="18" customHeight="1" spans="1:12">
      <c r="A5" s="25">
        <v>1</v>
      </c>
      <c r="B5" s="26" t="s">
        <v>17</v>
      </c>
      <c r="C5" s="25" t="s">
        <v>18</v>
      </c>
      <c r="D5" s="29" t="s">
        <v>19</v>
      </c>
      <c r="E5" s="25" t="s">
        <v>20</v>
      </c>
      <c r="F5" s="28">
        <v>43952</v>
      </c>
      <c r="G5" s="25" t="s">
        <v>21</v>
      </c>
      <c r="H5" s="30" t="s">
        <v>22</v>
      </c>
      <c r="I5" s="30"/>
      <c r="J5" s="25" t="s">
        <v>23</v>
      </c>
      <c r="K5" s="25"/>
      <c r="L5" s="79" t="s">
        <v>24</v>
      </c>
    </row>
    <row r="6" s="64" customFormat="1" ht="18" customHeight="1" spans="1:12">
      <c r="A6" s="25">
        <v>2</v>
      </c>
      <c r="B6" s="26" t="s">
        <v>25</v>
      </c>
      <c r="C6" s="25" t="s">
        <v>18</v>
      </c>
      <c r="D6" s="29" t="s">
        <v>26</v>
      </c>
      <c r="E6" s="25" t="s">
        <v>20</v>
      </c>
      <c r="F6" s="28">
        <v>43952</v>
      </c>
      <c r="G6" s="25" t="s">
        <v>21</v>
      </c>
      <c r="H6" s="30" t="s">
        <v>27</v>
      </c>
      <c r="I6" s="30"/>
      <c r="J6" s="25" t="s">
        <v>23</v>
      </c>
      <c r="K6" s="25"/>
      <c r="L6" s="79" t="s">
        <v>24</v>
      </c>
    </row>
    <row r="7" s="73" customFormat="1" ht="18" customHeight="1" spans="1:14">
      <c r="A7" s="74">
        <v>3</v>
      </c>
      <c r="B7" s="75" t="s">
        <v>28</v>
      </c>
      <c r="C7" s="74" t="s">
        <v>18</v>
      </c>
      <c r="D7" s="76" t="s">
        <v>29</v>
      </c>
      <c r="E7" s="74" t="s">
        <v>20</v>
      </c>
      <c r="F7" s="77">
        <v>43952</v>
      </c>
      <c r="G7" s="74" t="s">
        <v>21</v>
      </c>
      <c r="H7" s="78" t="s">
        <v>30</v>
      </c>
      <c r="I7" s="78"/>
      <c r="J7" s="74" t="s">
        <v>31</v>
      </c>
      <c r="K7" s="74"/>
      <c r="L7" s="80" t="s">
        <v>32</v>
      </c>
      <c r="M7" s="64"/>
      <c r="N7" s="64"/>
    </row>
    <row r="8" s="64" customFormat="1" ht="18" customHeight="1" spans="1:12">
      <c r="A8" s="25">
        <v>4</v>
      </c>
      <c r="B8" s="26" t="s">
        <v>33</v>
      </c>
      <c r="C8" s="25" t="s">
        <v>18</v>
      </c>
      <c r="D8" s="29" t="s">
        <v>34</v>
      </c>
      <c r="E8" s="25" t="s">
        <v>20</v>
      </c>
      <c r="F8" s="28">
        <v>43952</v>
      </c>
      <c r="G8" s="25" t="s">
        <v>21</v>
      </c>
      <c r="H8" s="30" t="s">
        <v>35</v>
      </c>
      <c r="I8" s="30"/>
      <c r="J8" s="25" t="s">
        <v>31</v>
      </c>
      <c r="K8" s="25"/>
      <c r="L8" s="81" t="s">
        <v>32</v>
      </c>
    </row>
    <row r="9" s="64" customFormat="1" ht="18" customHeight="1" spans="1:12">
      <c r="A9" s="25">
        <v>5</v>
      </c>
      <c r="B9" s="26" t="s">
        <v>36</v>
      </c>
      <c r="C9" s="25" t="s">
        <v>18</v>
      </c>
      <c r="D9" s="29" t="s">
        <v>37</v>
      </c>
      <c r="E9" s="25" t="s">
        <v>20</v>
      </c>
      <c r="F9" s="28">
        <v>43952</v>
      </c>
      <c r="G9" s="25" t="s">
        <v>21</v>
      </c>
      <c r="H9" s="30" t="s">
        <v>38</v>
      </c>
      <c r="I9" s="30"/>
      <c r="J9" s="25" t="s">
        <v>31</v>
      </c>
      <c r="K9" s="25"/>
      <c r="L9" s="81" t="s">
        <v>32</v>
      </c>
    </row>
    <row r="10" s="64" customFormat="1" ht="18" customHeight="1" spans="1:12">
      <c r="A10" s="25">
        <v>6</v>
      </c>
      <c r="B10" s="26" t="s">
        <v>39</v>
      </c>
      <c r="C10" s="25" t="s">
        <v>18</v>
      </c>
      <c r="D10" s="29" t="s">
        <v>40</v>
      </c>
      <c r="E10" s="25" t="s">
        <v>20</v>
      </c>
      <c r="F10" s="28">
        <v>43952</v>
      </c>
      <c r="G10" s="25" t="s">
        <v>21</v>
      </c>
      <c r="H10" s="30" t="s">
        <v>41</v>
      </c>
      <c r="I10" s="30"/>
      <c r="J10" s="25" t="s">
        <v>31</v>
      </c>
      <c r="K10" s="25"/>
      <c r="L10" s="81" t="s">
        <v>32</v>
      </c>
    </row>
    <row r="11" s="64" customFormat="1" ht="18" customHeight="1" spans="1:12">
      <c r="A11" s="25">
        <v>7</v>
      </c>
      <c r="B11" s="26" t="s">
        <v>42</v>
      </c>
      <c r="C11" s="25" t="s">
        <v>18</v>
      </c>
      <c r="D11" s="29" t="s">
        <v>43</v>
      </c>
      <c r="E11" s="25" t="s">
        <v>20</v>
      </c>
      <c r="F11" s="28">
        <v>43952</v>
      </c>
      <c r="G11" s="25" t="s">
        <v>21</v>
      </c>
      <c r="H11" s="30" t="s">
        <v>44</v>
      </c>
      <c r="I11" s="30"/>
      <c r="J11" s="25" t="s">
        <v>31</v>
      </c>
      <c r="K11" s="25"/>
      <c r="L11" s="79" t="s">
        <v>45</v>
      </c>
    </row>
    <row r="12" s="64" customFormat="1" ht="18" customHeight="1" spans="1:12">
      <c r="A12" s="25">
        <v>8</v>
      </c>
      <c r="B12" s="26" t="s">
        <v>46</v>
      </c>
      <c r="C12" s="25" t="s">
        <v>47</v>
      </c>
      <c r="D12" s="29" t="s">
        <v>48</v>
      </c>
      <c r="E12" s="25" t="s">
        <v>20</v>
      </c>
      <c r="F12" s="28">
        <v>43952</v>
      </c>
      <c r="G12" s="25" t="s">
        <v>21</v>
      </c>
      <c r="H12" s="30" t="s">
        <v>49</v>
      </c>
      <c r="I12" s="30"/>
      <c r="J12" s="25" t="s">
        <v>50</v>
      </c>
      <c r="K12" s="25"/>
      <c r="L12" s="79" t="s">
        <v>51</v>
      </c>
    </row>
    <row r="13" s="64" customFormat="1" ht="18" customHeight="1" spans="1:12">
      <c r="A13" s="25">
        <v>9</v>
      </c>
      <c r="B13" s="26" t="s">
        <v>52</v>
      </c>
      <c r="C13" s="25" t="s">
        <v>47</v>
      </c>
      <c r="D13" s="29" t="s">
        <v>53</v>
      </c>
      <c r="E13" s="25" t="s">
        <v>20</v>
      </c>
      <c r="F13" s="28">
        <v>43952</v>
      </c>
      <c r="G13" s="25" t="s">
        <v>21</v>
      </c>
      <c r="H13" s="30" t="s">
        <v>49</v>
      </c>
      <c r="I13" s="30"/>
      <c r="J13" s="25" t="s">
        <v>54</v>
      </c>
      <c r="K13" s="25"/>
      <c r="L13" s="79" t="s">
        <v>55</v>
      </c>
    </row>
    <row r="14" s="64" customFormat="1" ht="18" customHeight="1" spans="1:12">
      <c r="A14" s="25">
        <v>10</v>
      </c>
      <c r="B14" s="26" t="s">
        <v>56</v>
      </c>
      <c r="C14" s="25" t="s">
        <v>18</v>
      </c>
      <c r="D14" s="29" t="s">
        <v>57</v>
      </c>
      <c r="E14" s="25" t="s">
        <v>20</v>
      </c>
      <c r="F14" s="28">
        <v>43952</v>
      </c>
      <c r="G14" s="25" t="s">
        <v>21</v>
      </c>
      <c r="H14" s="30" t="s">
        <v>58</v>
      </c>
      <c r="I14" s="30"/>
      <c r="J14" s="25" t="s">
        <v>59</v>
      </c>
      <c r="K14" s="25"/>
      <c r="L14" s="79" t="s">
        <v>24</v>
      </c>
    </row>
    <row r="15" s="64" customFormat="1" ht="18" customHeight="1" spans="1:12">
      <c r="A15" s="25">
        <v>11</v>
      </c>
      <c r="B15" s="26" t="s">
        <v>60</v>
      </c>
      <c r="C15" s="25" t="s">
        <v>18</v>
      </c>
      <c r="D15" s="29" t="s">
        <v>61</v>
      </c>
      <c r="E15" s="25" t="s">
        <v>20</v>
      </c>
      <c r="F15" s="28">
        <v>43952</v>
      </c>
      <c r="G15" s="25" t="s">
        <v>21</v>
      </c>
      <c r="H15" s="30" t="s">
        <v>62</v>
      </c>
      <c r="I15" s="30"/>
      <c r="J15" s="25" t="s">
        <v>59</v>
      </c>
      <c r="K15" s="25"/>
      <c r="L15" s="81" t="s">
        <v>32</v>
      </c>
    </row>
    <row r="16" s="64" customFormat="1" ht="18" customHeight="1" spans="1:12">
      <c r="A16" s="25">
        <v>12</v>
      </c>
      <c r="B16" s="26" t="s">
        <v>63</v>
      </c>
      <c r="C16" s="25" t="s">
        <v>18</v>
      </c>
      <c r="D16" s="29" t="s">
        <v>64</v>
      </c>
      <c r="E16" s="25" t="s">
        <v>20</v>
      </c>
      <c r="F16" s="28">
        <v>43952</v>
      </c>
      <c r="G16" s="25" t="s">
        <v>21</v>
      </c>
      <c r="H16" s="30" t="s">
        <v>65</v>
      </c>
      <c r="I16" s="30"/>
      <c r="J16" s="25" t="s">
        <v>23</v>
      </c>
      <c r="K16" s="25"/>
      <c r="L16" s="81" t="s">
        <v>32</v>
      </c>
    </row>
    <row r="17" s="64" customFormat="1" ht="18" customHeight="1" spans="1:12">
      <c r="A17" s="25">
        <v>13</v>
      </c>
      <c r="B17" s="26" t="s">
        <v>66</v>
      </c>
      <c r="C17" s="25" t="s">
        <v>47</v>
      </c>
      <c r="D17" s="29" t="s">
        <v>67</v>
      </c>
      <c r="E17" s="25" t="s">
        <v>20</v>
      </c>
      <c r="F17" s="28">
        <v>43952</v>
      </c>
      <c r="G17" s="25" t="s">
        <v>21</v>
      </c>
      <c r="H17" s="30" t="s">
        <v>68</v>
      </c>
      <c r="I17" s="30"/>
      <c r="J17" s="25" t="s">
        <v>23</v>
      </c>
      <c r="K17" s="25"/>
      <c r="L17" s="81" t="s">
        <v>32</v>
      </c>
    </row>
    <row r="18" s="64" customFormat="1" ht="18" customHeight="1" spans="1:12">
      <c r="A18" s="25">
        <v>14</v>
      </c>
      <c r="B18" s="26" t="s">
        <v>69</v>
      </c>
      <c r="C18" s="25" t="s">
        <v>18</v>
      </c>
      <c r="D18" s="29" t="s">
        <v>70</v>
      </c>
      <c r="E18" s="25" t="s">
        <v>20</v>
      </c>
      <c r="F18" s="28">
        <v>43952</v>
      </c>
      <c r="G18" s="25" t="s">
        <v>21</v>
      </c>
      <c r="H18" s="30" t="s">
        <v>71</v>
      </c>
      <c r="I18" s="30"/>
      <c r="J18" s="25" t="s">
        <v>72</v>
      </c>
      <c r="K18" s="25"/>
      <c r="L18" s="64" t="s">
        <v>73</v>
      </c>
    </row>
    <row r="19" s="64" customFormat="1" ht="18" customHeight="1" spans="1:12">
      <c r="A19" s="25">
        <v>15</v>
      </c>
      <c r="B19" s="26" t="s">
        <v>74</v>
      </c>
      <c r="C19" s="25" t="s">
        <v>18</v>
      </c>
      <c r="D19" s="29" t="s">
        <v>75</v>
      </c>
      <c r="E19" s="25" t="s">
        <v>20</v>
      </c>
      <c r="F19" s="28">
        <v>43952</v>
      </c>
      <c r="G19" s="25" t="s">
        <v>21</v>
      </c>
      <c r="H19" s="30" t="s">
        <v>76</v>
      </c>
      <c r="I19" s="30"/>
      <c r="J19" s="25" t="s">
        <v>77</v>
      </c>
      <c r="K19" s="25"/>
      <c r="L19" s="81" t="s">
        <v>32</v>
      </c>
    </row>
    <row r="20" s="64" customFormat="1" ht="18" customHeight="1" spans="1:12">
      <c r="A20" s="25">
        <v>16</v>
      </c>
      <c r="B20" s="26" t="s">
        <v>78</v>
      </c>
      <c r="C20" s="25" t="s">
        <v>18</v>
      </c>
      <c r="D20" s="29" t="s">
        <v>79</v>
      </c>
      <c r="E20" s="25" t="s">
        <v>20</v>
      </c>
      <c r="F20" s="28">
        <v>43952</v>
      </c>
      <c r="G20" s="25" t="s">
        <v>21</v>
      </c>
      <c r="H20" s="30" t="s">
        <v>80</v>
      </c>
      <c r="I20" s="30"/>
      <c r="J20" s="25" t="s">
        <v>77</v>
      </c>
      <c r="K20" s="25"/>
      <c r="L20" s="81" t="s">
        <v>32</v>
      </c>
    </row>
    <row r="21" s="64" customFormat="1" ht="18" customHeight="1" spans="1:12">
      <c r="A21" s="25">
        <v>17</v>
      </c>
      <c r="B21" s="26" t="s">
        <v>81</v>
      </c>
      <c r="C21" s="25" t="s">
        <v>47</v>
      </c>
      <c r="D21" s="29" t="s">
        <v>82</v>
      </c>
      <c r="E21" s="25" t="s">
        <v>20</v>
      </c>
      <c r="F21" s="28">
        <v>43952</v>
      </c>
      <c r="G21" s="25" t="s">
        <v>21</v>
      </c>
      <c r="H21" s="30" t="s">
        <v>83</v>
      </c>
      <c r="I21" s="30"/>
      <c r="J21" s="25" t="s">
        <v>84</v>
      </c>
      <c r="K21" s="25"/>
      <c r="L21" s="81" t="s">
        <v>32</v>
      </c>
    </row>
    <row r="22" s="64" customFormat="1" ht="18" customHeight="1" spans="1:12">
      <c r="A22" s="25">
        <v>18</v>
      </c>
      <c r="B22" s="26" t="s">
        <v>85</v>
      </c>
      <c r="C22" s="25" t="s">
        <v>47</v>
      </c>
      <c r="D22" s="29" t="s">
        <v>86</v>
      </c>
      <c r="E22" s="25" t="s">
        <v>20</v>
      </c>
      <c r="F22" s="28">
        <v>43952</v>
      </c>
      <c r="G22" s="25" t="s">
        <v>21</v>
      </c>
      <c r="H22" s="30" t="s">
        <v>87</v>
      </c>
      <c r="I22" s="30"/>
      <c r="J22" s="25" t="s">
        <v>84</v>
      </c>
      <c r="K22" s="25"/>
      <c r="L22" s="79" t="s">
        <v>88</v>
      </c>
    </row>
    <row r="23" s="64" customFormat="1" ht="18" customHeight="1" spans="1:12">
      <c r="A23" s="25">
        <v>19</v>
      </c>
      <c r="B23" s="26" t="s">
        <v>89</v>
      </c>
      <c r="C23" s="25" t="s">
        <v>47</v>
      </c>
      <c r="D23" s="29" t="s">
        <v>90</v>
      </c>
      <c r="E23" s="25" t="s">
        <v>20</v>
      </c>
      <c r="F23" s="28">
        <v>43952</v>
      </c>
      <c r="G23" s="25" t="s">
        <v>21</v>
      </c>
      <c r="H23" s="30" t="s">
        <v>91</v>
      </c>
      <c r="I23" s="30"/>
      <c r="J23" s="25" t="s">
        <v>84</v>
      </c>
      <c r="K23" s="25"/>
      <c r="L23" s="79" t="s">
        <v>92</v>
      </c>
    </row>
    <row r="24" s="64" customFormat="1" ht="18" customHeight="1" spans="1:12">
      <c r="A24" s="25">
        <v>20</v>
      </c>
      <c r="B24" s="26" t="s">
        <v>93</v>
      </c>
      <c r="C24" s="25" t="s">
        <v>47</v>
      </c>
      <c r="D24" s="29" t="s">
        <v>94</v>
      </c>
      <c r="E24" s="25" t="s">
        <v>20</v>
      </c>
      <c r="F24" s="28">
        <v>43952</v>
      </c>
      <c r="G24" s="25" t="s">
        <v>21</v>
      </c>
      <c r="H24" s="30" t="s">
        <v>95</v>
      </c>
      <c r="I24" s="30"/>
      <c r="J24" s="25" t="s">
        <v>96</v>
      </c>
      <c r="K24" s="25"/>
      <c r="L24" s="79" t="s">
        <v>24</v>
      </c>
    </row>
    <row r="25" s="64" customFormat="1" ht="18" customHeight="1" spans="1:12">
      <c r="A25" s="25">
        <v>21</v>
      </c>
      <c r="B25" s="26" t="s">
        <v>97</v>
      </c>
      <c r="C25" s="25" t="s">
        <v>18</v>
      </c>
      <c r="D25" s="29" t="s">
        <v>98</v>
      </c>
      <c r="E25" s="25" t="s">
        <v>20</v>
      </c>
      <c r="F25" s="28">
        <v>43952</v>
      </c>
      <c r="G25" s="25" t="s">
        <v>21</v>
      </c>
      <c r="H25" s="30" t="s">
        <v>99</v>
      </c>
      <c r="I25" s="30"/>
      <c r="J25" s="25" t="s">
        <v>59</v>
      </c>
      <c r="K25" s="25"/>
      <c r="L25" s="79" t="s">
        <v>100</v>
      </c>
    </row>
    <row r="26" s="64" customFormat="1" ht="18" customHeight="1" spans="1:12">
      <c r="A26" s="25">
        <v>22</v>
      </c>
      <c r="B26" s="26" t="s">
        <v>101</v>
      </c>
      <c r="C26" s="25" t="s">
        <v>18</v>
      </c>
      <c r="D26" s="29" t="s">
        <v>102</v>
      </c>
      <c r="E26" s="25" t="s">
        <v>20</v>
      </c>
      <c r="F26" s="28">
        <v>43952</v>
      </c>
      <c r="G26" s="25" t="s">
        <v>21</v>
      </c>
      <c r="H26" s="30" t="s">
        <v>103</v>
      </c>
      <c r="I26" s="30"/>
      <c r="J26" s="25" t="s">
        <v>104</v>
      </c>
      <c r="K26" s="25"/>
      <c r="L26" s="79" t="s">
        <v>24</v>
      </c>
    </row>
    <row r="27" s="64" customFormat="1" ht="18" customHeight="1" spans="1:12">
      <c r="A27" s="25">
        <v>23</v>
      </c>
      <c r="B27" s="26" t="s">
        <v>105</v>
      </c>
      <c r="C27" s="25" t="s">
        <v>18</v>
      </c>
      <c r="D27" s="29" t="s">
        <v>106</v>
      </c>
      <c r="E27" s="25" t="s">
        <v>20</v>
      </c>
      <c r="F27" s="28">
        <v>43952</v>
      </c>
      <c r="G27" s="25" t="s">
        <v>21</v>
      </c>
      <c r="H27" s="30" t="s">
        <v>107</v>
      </c>
      <c r="I27" s="30"/>
      <c r="J27" s="25" t="s">
        <v>104</v>
      </c>
      <c r="K27" s="25"/>
      <c r="L27" s="79" t="s">
        <v>24</v>
      </c>
    </row>
    <row r="28" s="64" customFormat="1" ht="18" customHeight="1" spans="1:12">
      <c r="A28" s="25">
        <v>24</v>
      </c>
      <c r="B28" s="26" t="s">
        <v>108</v>
      </c>
      <c r="C28" s="25" t="s">
        <v>18</v>
      </c>
      <c r="D28" s="29" t="s">
        <v>109</v>
      </c>
      <c r="E28" s="25" t="s">
        <v>20</v>
      </c>
      <c r="F28" s="28">
        <v>43952</v>
      </c>
      <c r="G28" s="25" t="s">
        <v>21</v>
      </c>
      <c r="H28" s="30" t="s">
        <v>110</v>
      </c>
      <c r="I28" s="30"/>
      <c r="J28" s="25" t="s">
        <v>111</v>
      </c>
      <c r="K28" s="25"/>
      <c r="L28" s="79" t="s">
        <v>88</v>
      </c>
    </row>
    <row r="29" s="64" customFormat="1" ht="18" customHeight="1" spans="1:12">
      <c r="A29" s="25">
        <v>25</v>
      </c>
      <c r="B29" s="26" t="s">
        <v>112</v>
      </c>
      <c r="C29" s="25" t="s">
        <v>18</v>
      </c>
      <c r="D29" s="29" t="s">
        <v>113</v>
      </c>
      <c r="E29" s="25" t="s">
        <v>20</v>
      </c>
      <c r="F29" s="28">
        <v>43952</v>
      </c>
      <c r="G29" s="25" t="s">
        <v>21</v>
      </c>
      <c r="H29" s="30" t="s">
        <v>114</v>
      </c>
      <c r="I29" s="30"/>
      <c r="J29" s="25" t="s">
        <v>111</v>
      </c>
      <c r="K29" s="25"/>
      <c r="L29" s="79" t="s">
        <v>88</v>
      </c>
    </row>
    <row r="30" s="64" customFormat="1" ht="18" customHeight="1" spans="1:12">
      <c r="A30" s="25">
        <v>26</v>
      </c>
      <c r="B30" s="26" t="s">
        <v>115</v>
      </c>
      <c r="C30" s="25" t="s">
        <v>18</v>
      </c>
      <c r="D30" s="29" t="s">
        <v>116</v>
      </c>
      <c r="E30" s="25" t="s">
        <v>20</v>
      </c>
      <c r="F30" s="28">
        <v>43952</v>
      </c>
      <c r="G30" s="25" t="s">
        <v>21</v>
      </c>
      <c r="H30" s="30" t="s">
        <v>117</v>
      </c>
      <c r="I30" s="30"/>
      <c r="J30" s="25" t="s">
        <v>111</v>
      </c>
      <c r="K30" s="25"/>
      <c r="L30" s="79" t="s">
        <v>51</v>
      </c>
    </row>
    <row r="31" s="64" customFormat="1" ht="18" customHeight="1" spans="1:12">
      <c r="A31" s="25">
        <v>27</v>
      </c>
      <c r="B31" s="26" t="s">
        <v>118</v>
      </c>
      <c r="C31" s="25" t="s">
        <v>47</v>
      </c>
      <c r="D31" s="29" t="s">
        <v>119</v>
      </c>
      <c r="E31" s="25" t="s">
        <v>20</v>
      </c>
      <c r="F31" s="28">
        <v>43952</v>
      </c>
      <c r="G31" s="25" t="s">
        <v>21</v>
      </c>
      <c r="H31" s="30" t="s">
        <v>120</v>
      </c>
      <c r="I31" s="30"/>
      <c r="J31" s="25" t="s">
        <v>111</v>
      </c>
      <c r="K31" s="25"/>
      <c r="L31" s="79" t="s">
        <v>24</v>
      </c>
    </row>
    <row r="32" s="64" customFormat="1" ht="18" customHeight="1" spans="1:12">
      <c r="A32" s="25">
        <v>28</v>
      </c>
      <c r="B32" s="26" t="s">
        <v>121</v>
      </c>
      <c r="C32" s="25" t="s">
        <v>47</v>
      </c>
      <c r="D32" s="29" t="s">
        <v>122</v>
      </c>
      <c r="E32" s="25" t="s">
        <v>20</v>
      </c>
      <c r="F32" s="28">
        <v>43952</v>
      </c>
      <c r="G32" s="25" t="s">
        <v>21</v>
      </c>
      <c r="H32" s="30" t="s">
        <v>123</v>
      </c>
      <c r="I32" s="30"/>
      <c r="J32" s="25" t="s">
        <v>111</v>
      </c>
      <c r="K32" s="25"/>
      <c r="L32" s="79" t="s">
        <v>88</v>
      </c>
    </row>
    <row r="33" s="64" customFormat="1" ht="18" customHeight="1" spans="1:12">
      <c r="A33" s="25">
        <v>29</v>
      </c>
      <c r="B33" s="26" t="s">
        <v>124</v>
      </c>
      <c r="C33" s="25" t="s">
        <v>47</v>
      </c>
      <c r="D33" s="29" t="s">
        <v>125</v>
      </c>
      <c r="E33" s="25" t="s">
        <v>20</v>
      </c>
      <c r="F33" s="28">
        <v>43952</v>
      </c>
      <c r="G33" s="25" t="s">
        <v>21</v>
      </c>
      <c r="H33" s="30" t="s">
        <v>126</v>
      </c>
      <c r="I33" s="30"/>
      <c r="J33" s="25" t="s">
        <v>111</v>
      </c>
      <c r="K33" s="25"/>
      <c r="L33" s="79" t="s">
        <v>24</v>
      </c>
    </row>
    <row r="34" s="64" customFormat="1" ht="18" customHeight="1" spans="1:12">
      <c r="A34" s="25">
        <v>30</v>
      </c>
      <c r="B34" s="26" t="s">
        <v>127</v>
      </c>
      <c r="C34" s="25" t="s">
        <v>18</v>
      </c>
      <c r="D34" s="29" t="s">
        <v>128</v>
      </c>
      <c r="E34" s="25" t="s">
        <v>20</v>
      </c>
      <c r="F34" s="28">
        <v>43952</v>
      </c>
      <c r="G34" s="25" t="s">
        <v>21</v>
      </c>
      <c r="H34" s="30" t="s">
        <v>129</v>
      </c>
      <c r="I34" s="30"/>
      <c r="J34" s="25" t="s">
        <v>130</v>
      </c>
      <c r="K34" s="25"/>
      <c r="L34" s="79" t="s">
        <v>24</v>
      </c>
    </row>
    <row r="35" s="64" customFormat="1" ht="18" customHeight="1" spans="1:12">
      <c r="A35" s="25">
        <v>31</v>
      </c>
      <c r="B35" s="26" t="s">
        <v>131</v>
      </c>
      <c r="C35" s="25" t="s">
        <v>18</v>
      </c>
      <c r="D35" s="29" t="s">
        <v>132</v>
      </c>
      <c r="E35" s="25" t="s">
        <v>20</v>
      </c>
      <c r="F35" s="28">
        <v>43952</v>
      </c>
      <c r="G35" s="25" t="s">
        <v>21</v>
      </c>
      <c r="H35" s="30" t="s">
        <v>133</v>
      </c>
      <c r="I35" s="30"/>
      <c r="J35" s="25" t="s">
        <v>130</v>
      </c>
      <c r="K35" s="25"/>
      <c r="L35" s="81" t="s">
        <v>32</v>
      </c>
    </row>
    <row r="36" s="64" customFormat="1" ht="18" customHeight="1" spans="1:12">
      <c r="A36" s="25">
        <v>32</v>
      </c>
      <c r="B36" s="26" t="s">
        <v>134</v>
      </c>
      <c r="C36" s="25" t="s">
        <v>18</v>
      </c>
      <c r="D36" s="29" t="s">
        <v>135</v>
      </c>
      <c r="E36" s="25" t="s">
        <v>20</v>
      </c>
      <c r="F36" s="28">
        <v>43952</v>
      </c>
      <c r="G36" s="25" t="s">
        <v>21</v>
      </c>
      <c r="H36" s="30" t="s">
        <v>83</v>
      </c>
      <c r="I36" s="30"/>
      <c r="J36" s="25" t="s">
        <v>130</v>
      </c>
      <c r="K36" s="25"/>
      <c r="L36" s="79" t="s">
        <v>24</v>
      </c>
    </row>
    <row r="37" s="64" customFormat="1" ht="18" customHeight="1" spans="1:12">
      <c r="A37" s="25">
        <v>33</v>
      </c>
      <c r="B37" s="26" t="s">
        <v>136</v>
      </c>
      <c r="C37" s="25" t="s">
        <v>47</v>
      </c>
      <c r="D37" s="29" t="s">
        <v>137</v>
      </c>
      <c r="E37" s="25" t="s">
        <v>20</v>
      </c>
      <c r="F37" s="28">
        <v>43952</v>
      </c>
      <c r="G37" s="25" t="s">
        <v>21</v>
      </c>
      <c r="H37" s="30" t="s">
        <v>65</v>
      </c>
      <c r="I37" s="30"/>
      <c r="J37" s="25" t="s">
        <v>138</v>
      </c>
      <c r="K37" s="25"/>
      <c r="L37" s="79" t="s">
        <v>24</v>
      </c>
    </row>
    <row r="38" s="64" customFormat="1" ht="18" customHeight="1" spans="1:12">
      <c r="A38" s="25">
        <v>34</v>
      </c>
      <c r="B38" s="26" t="s">
        <v>139</v>
      </c>
      <c r="C38" s="25" t="s">
        <v>47</v>
      </c>
      <c r="D38" s="29" t="s">
        <v>140</v>
      </c>
      <c r="E38" s="25" t="s">
        <v>20</v>
      </c>
      <c r="F38" s="28">
        <v>43952</v>
      </c>
      <c r="G38" s="25" t="s">
        <v>21</v>
      </c>
      <c r="H38" s="30" t="s">
        <v>141</v>
      </c>
      <c r="I38" s="30"/>
      <c r="J38" s="25" t="s">
        <v>138</v>
      </c>
      <c r="K38" s="25"/>
      <c r="L38" s="79" t="s">
        <v>142</v>
      </c>
    </row>
    <row r="39" s="64" customFormat="1" ht="18" customHeight="1" spans="1:12">
      <c r="A39" s="25">
        <v>35</v>
      </c>
      <c r="B39" s="26" t="s">
        <v>143</v>
      </c>
      <c r="C39" s="25" t="s">
        <v>47</v>
      </c>
      <c r="D39" s="29" t="s">
        <v>144</v>
      </c>
      <c r="E39" s="25" t="s">
        <v>20</v>
      </c>
      <c r="F39" s="28">
        <v>43952</v>
      </c>
      <c r="G39" s="25" t="s">
        <v>21</v>
      </c>
      <c r="H39" s="30" t="s">
        <v>145</v>
      </c>
      <c r="I39" s="30"/>
      <c r="J39" s="25" t="s">
        <v>146</v>
      </c>
      <c r="K39" s="25"/>
      <c r="L39" s="79" t="s">
        <v>88</v>
      </c>
    </row>
    <row r="40" s="64" customFormat="1" ht="18" customHeight="1" spans="1:12">
      <c r="A40" s="25">
        <v>36</v>
      </c>
      <c r="B40" s="26" t="s">
        <v>147</v>
      </c>
      <c r="C40" s="25" t="s">
        <v>47</v>
      </c>
      <c r="D40" s="29" t="s">
        <v>148</v>
      </c>
      <c r="E40" s="25" t="s">
        <v>20</v>
      </c>
      <c r="F40" s="28">
        <v>43952</v>
      </c>
      <c r="G40" s="25" t="s">
        <v>21</v>
      </c>
      <c r="H40" s="30" t="s">
        <v>149</v>
      </c>
      <c r="I40" s="30"/>
      <c r="J40" s="25" t="s">
        <v>146</v>
      </c>
      <c r="K40" s="25"/>
      <c r="L40" s="79" t="s">
        <v>88</v>
      </c>
    </row>
    <row r="41" s="64" customFormat="1" ht="18" customHeight="1" spans="1:12">
      <c r="A41" s="25">
        <v>37</v>
      </c>
      <c r="B41" s="26" t="s">
        <v>150</v>
      </c>
      <c r="C41" s="25" t="s">
        <v>18</v>
      </c>
      <c r="D41" s="29" t="s">
        <v>151</v>
      </c>
      <c r="E41" s="25" t="s">
        <v>20</v>
      </c>
      <c r="F41" s="28">
        <v>43952</v>
      </c>
      <c r="G41" s="25" t="s">
        <v>21</v>
      </c>
      <c r="H41" s="30" t="s">
        <v>49</v>
      </c>
      <c r="I41" s="30"/>
      <c r="J41" s="25" t="s">
        <v>31</v>
      </c>
      <c r="K41" s="25"/>
      <c r="L41" s="79" t="s">
        <v>24</v>
      </c>
    </row>
    <row r="42" s="64" customFormat="1" ht="18" customHeight="1" spans="1:12">
      <c r="A42" s="25">
        <v>38</v>
      </c>
      <c r="B42" s="26" t="s">
        <v>152</v>
      </c>
      <c r="C42" s="25" t="s">
        <v>18</v>
      </c>
      <c r="D42" s="29" t="s">
        <v>153</v>
      </c>
      <c r="E42" s="25" t="s">
        <v>20</v>
      </c>
      <c r="F42" s="28">
        <v>43952</v>
      </c>
      <c r="G42" s="25" t="s">
        <v>21</v>
      </c>
      <c r="H42" s="30" t="s">
        <v>154</v>
      </c>
      <c r="I42" s="30"/>
      <c r="J42" s="25" t="s">
        <v>155</v>
      </c>
      <c r="K42" s="25"/>
      <c r="L42" s="79" t="s">
        <v>156</v>
      </c>
    </row>
    <row r="43" s="64" customFormat="1" ht="18" customHeight="1" spans="1:12">
      <c r="A43" s="25">
        <v>39</v>
      </c>
      <c r="B43" s="26" t="s">
        <v>157</v>
      </c>
      <c r="C43" s="25" t="s">
        <v>18</v>
      </c>
      <c r="D43" s="29" t="s">
        <v>158</v>
      </c>
      <c r="E43" s="25" t="s">
        <v>20</v>
      </c>
      <c r="F43" s="28">
        <v>43952</v>
      </c>
      <c r="G43" s="25" t="s">
        <v>21</v>
      </c>
      <c r="H43" s="30" t="s">
        <v>159</v>
      </c>
      <c r="I43" s="30"/>
      <c r="J43" s="25" t="s">
        <v>155</v>
      </c>
      <c r="K43" s="25"/>
      <c r="L43" s="79" t="s">
        <v>92</v>
      </c>
    </row>
  </sheetData>
  <mergeCells count="45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</mergeCells>
  <dataValidations count="1">
    <dataValidation allowBlank="1" showInputMessage="1" showErrorMessage="1" prompt="请输入姓名时不要插入空格" sqref="B24 B26:B28"/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2" sqref="$A2:$XFD2"/>
    </sheetView>
  </sheetViews>
  <sheetFormatPr defaultColWidth="9" defaultRowHeight="13.5"/>
  <sheetData>
    <row r="1" ht="18.75" spans="1:17">
      <c r="A1" s="33" t="s">
        <v>181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57"/>
    </row>
    <row r="2" s="32" customFormat="1" ht="21.95" customHeight="1" spans="1:17">
      <c r="A2" s="34" t="s">
        <v>182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57"/>
    </row>
    <row r="3" spans="1:17">
      <c r="A3" s="35" t="s">
        <v>7</v>
      </c>
      <c r="B3" s="35" t="s">
        <v>8</v>
      </c>
      <c r="C3" s="35" t="s">
        <v>183</v>
      </c>
      <c r="D3" s="35" t="s">
        <v>184</v>
      </c>
      <c r="E3" s="35" t="s">
        <v>185</v>
      </c>
      <c r="F3" s="35"/>
      <c r="G3" s="35" t="s">
        <v>186</v>
      </c>
      <c r="H3" s="35"/>
      <c r="I3" s="35" t="s">
        <v>187</v>
      </c>
      <c r="J3" s="35"/>
      <c r="K3" s="35" t="s">
        <v>188</v>
      </c>
      <c r="L3" s="35"/>
      <c r="M3" s="48" t="s">
        <v>189</v>
      </c>
      <c r="N3" s="35" t="s">
        <v>190</v>
      </c>
      <c r="O3" s="49" t="s">
        <v>191</v>
      </c>
      <c r="P3" s="49" t="s">
        <v>192</v>
      </c>
      <c r="Q3" s="49" t="s">
        <v>193</v>
      </c>
    </row>
    <row r="4" spans="1:17">
      <c r="A4" s="35"/>
      <c r="B4" s="35"/>
      <c r="C4" s="35"/>
      <c r="D4" s="35"/>
      <c r="E4" s="36" t="s">
        <v>194</v>
      </c>
      <c r="F4" s="37" t="s">
        <v>195</v>
      </c>
      <c r="G4" s="37" t="s">
        <v>196</v>
      </c>
      <c r="H4" s="37" t="s">
        <v>197</v>
      </c>
      <c r="I4" s="50" t="s">
        <v>191</v>
      </c>
      <c r="J4" s="50" t="s">
        <v>192</v>
      </c>
      <c r="K4" s="37" t="s">
        <v>198</v>
      </c>
      <c r="L4" s="37" t="s">
        <v>199</v>
      </c>
      <c r="M4" s="51" t="s">
        <v>200</v>
      </c>
      <c r="N4" s="52" t="s">
        <v>201</v>
      </c>
      <c r="O4" s="53"/>
      <c r="P4" s="53"/>
      <c r="Q4" s="53"/>
    </row>
    <row r="5" ht="14.25" spans="1:17">
      <c r="A5" s="38">
        <v>1</v>
      </c>
      <c r="B5" s="39" t="s">
        <v>124</v>
      </c>
      <c r="C5" s="40">
        <v>2745</v>
      </c>
      <c r="D5" s="41">
        <v>2020.08</v>
      </c>
      <c r="E5" s="42"/>
      <c r="F5" s="42">
        <f t="shared" ref="F5:F10" si="0">C5*8%</f>
        <v>219.6</v>
      </c>
      <c r="G5" s="43">
        <f t="shared" ref="G5:G10" si="1">C5*6%</f>
        <v>164.7</v>
      </c>
      <c r="H5" s="42">
        <f t="shared" ref="H5:H10" si="2">C5*2%</f>
        <v>54.9</v>
      </c>
      <c r="I5" s="54"/>
      <c r="J5" s="54"/>
      <c r="K5" s="42"/>
      <c r="L5" s="42">
        <f t="shared" ref="L5:L10" si="3">C5*0.3%</f>
        <v>8.235</v>
      </c>
      <c r="M5" s="55">
        <f t="shared" ref="M5:M10" si="4">C5*0.005</f>
        <v>13.725</v>
      </c>
      <c r="N5" s="55"/>
      <c r="O5" s="55">
        <f t="shared" ref="O5:O10" si="5">N5+M5+K5+I5+G5+E5</f>
        <v>178.425</v>
      </c>
      <c r="P5" s="55">
        <f t="shared" ref="P5:P10" si="6">F5+H5+J5+L5</f>
        <v>282.735</v>
      </c>
      <c r="Q5" s="55"/>
    </row>
    <row r="6" ht="14.25" spans="1:17">
      <c r="A6" s="38">
        <v>2</v>
      </c>
      <c r="B6" s="39" t="s">
        <v>121</v>
      </c>
      <c r="C6" s="40">
        <v>2745</v>
      </c>
      <c r="D6" s="41">
        <v>2020.08</v>
      </c>
      <c r="E6" s="42"/>
      <c r="F6" s="42">
        <f t="shared" si="0"/>
        <v>219.6</v>
      </c>
      <c r="G6" s="43">
        <f t="shared" si="1"/>
        <v>164.7</v>
      </c>
      <c r="H6" s="42">
        <f t="shared" si="2"/>
        <v>54.9</v>
      </c>
      <c r="I6" s="54"/>
      <c r="J6" s="54"/>
      <c r="K6" s="42"/>
      <c r="L6" s="42">
        <f t="shared" si="3"/>
        <v>8.235</v>
      </c>
      <c r="M6" s="55">
        <f t="shared" si="4"/>
        <v>13.725</v>
      </c>
      <c r="N6" s="55"/>
      <c r="O6" s="55">
        <f t="shared" si="5"/>
        <v>178.425</v>
      </c>
      <c r="P6" s="55">
        <f t="shared" si="6"/>
        <v>282.735</v>
      </c>
      <c r="Q6" s="55"/>
    </row>
    <row r="7" ht="14.25" spans="1:17">
      <c r="A7" s="38">
        <v>3</v>
      </c>
      <c r="B7" s="39" t="s">
        <v>136</v>
      </c>
      <c r="C7" s="44">
        <v>2745</v>
      </c>
      <c r="D7" s="41">
        <v>2020.08</v>
      </c>
      <c r="E7" s="43"/>
      <c r="F7" s="43">
        <f t="shared" si="0"/>
        <v>219.6</v>
      </c>
      <c r="G7" s="43">
        <f t="shared" si="1"/>
        <v>164.7</v>
      </c>
      <c r="H7" s="43">
        <f t="shared" si="2"/>
        <v>54.9</v>
      </c>
      <c r="I7" s="54"/>
      <c r="J7" s="54"/>
      <c r="K7" s="43"/>
      <c r="L7" s="43">
        <f t="shared" si="3"/>
        <v>8.235</v>
      </c>
      <c r="M7" s="55">
        <f t="shared" si="4"/>
        <v>13.725</v>
      </c>
      <c r="N7" s="56"/>
      <c r="O7" s="55">
        <f t="shared" si="5"/>
        <v>178.425</v>
      </c>
      <c r="P7" s="56">
        <f t="shared" si="6"/>
        <v>282.735</v>
      </c>
      <c r="Q7" s="56"/>
    </row>
    <row r="8" ht="14.25" spans="1:17">
      <c r="A8" s="38">
        <v>4</v>
      </c>
      <c r="B8" s="39" t="s">
        <v>118</v>
      </c>
      <c r="C8" s="44">
        <v>2745</v>
      </c>
      <c r="D8" s="41">
        <v>2020.08</v>
      </c>
      <c r="E8" s="43"/>
      <c r="F8" s="43">
        <f t="shared" si="0"/>
        <v>219.6</v>
      </c>
      <c r="G8" s="43">
        <f t="shared" si="1"/>
        <v>164.7</v>
      </c>
      <c r="H8" s="43">
        <f t="shared" si="2"/>
        <v>54.9</v>
      </c>
      <c r="I8" s="54"/>
      <c r="J8" s="54"/>
      <c r="K8" s="43"/>
      <c r="L8" s="43">
        <f t="shared" si="3"/>
        <v>8.235</v>
      </c>
      <c r="M8" s="55">
        <f t="shared" si="4"/>
        <v>13.725</v>
      </c>
      <c r="N8" s="56"/>
      <c r="O8" s="55">
        <f t="shared" si="5"/>
        <v>178.425</v>
      </c>
      <c r="P8" s="56">
        <f t="shared" si="6"/>
        <v>282.735</v>
      </c>
      <c r="Q8" s="56"/>
    </row>
    <row r="9" ht="14.25" spans="1:17">
      <c r="A9" s="38">
        <v>5</v>
      </c>
      <c r="B9" s="59" t="s">
        <v>25</v>
      </c>
      <c r="C9" s="44">
        <v>2800</v>
      </c>
      <c r="D9" s="41">
        <v>2020.08</v>
      </c>
      <c r="E9" s="43"/>
      <c r="F9" s="43">
        <f t="shared" si="0"/>
        <v>224</v>
      </c>
      <c r="G9" s="43">
        <f t="shared" si="1"/>
        <v>168</v>
      </c>
      <c r="H9" s="43">
        <f t="shared" si="2"/>
        <v>56</v>
      </c>
      <c r="I9" s="54"/>
      <c r="J9" s="54"/>
      <c r="K9" s="43"/>
      <c r="L9" s="43">
        <f t="shared" si="3"/>
        <v>8.4</v>
      </c>
      <c r="M9" s="55">
        <f t="shared" si="4"/>
        <v>14</v>
      </c>
      <c r="N9" s="56"/>
      <c r="O9" s="55">
        <f t="shared" si="5"/>
        <v>182</v>
      </c>
      <c r="P9" s="56">
        <f t="shared" si="6"/>
        <v>288.4</v>
      </c>
      <c r="Q9" s="56"/>
    </row>
    <row r="10" ht="14.25" spans="1:17">
      <c r="A10" s="38">
        <v>6</v>
      </c>
      <c r="B10" s="39" t="s">
        <v>150</v>
      </c>
      <c r="C10" s="44">
        <v>2745</v>
      </c>
      <c r="D10" s="41">
        <v>2020.08</v>
      </c>
      <c r="E10" s="43"/>
      <c r="F10" s="43">
        <f t="shared" si="0"/>
        <v>219.6</v>
      </c>
      <c r="G10" s="43">
        <f t="shared" si="1"/>
        <v>164.7</v>
      </c>
      <c r="H10" s="43">
        <f t="shared" si="2"/>
        <v>54.9</v>
      </c>
      <c r="I10" s="54"/>
      <c r="J10" s="54"/>
      <c r="K10" s="43"/>
      <c r="L10" s="43">
        <f t="shared" si="3"/>
        <v>8.235</v>
      </c>
      <c r="M10" s="55">
        <f t="shared" si="4"/>
        <v>13.725</v>
      </c>
      <c r="N10" s="56"/>
      <c r="O10" s="55">
        <f t="shared" si="5"/>
        <v>178.425</v>
      </c>
      <c r="P10" s="56">
        <f t="shared" si="6"/>
        <v>282.735</v>
      </c>
      <c r="Q10" s="56"/>
    </row>
    <row r="11" spans="1:17">
      <c r="A11" s="45" t="s">
        <v>202</v>
      </c>
      <c r="B11" s="45"/>
      <c r="C11" s="45"/>
      <c r="D11" s="45"/>
      <c r="E11" s="46">
        <f t="shared" ref="E11:P11" si="7">SUM(E5:E10)</f>
        <v>0</v>
      </c>
      <c r="F11" s="46">
        <f t="shared" si="7"/>
        <v>1322</v>
      </c>
      <c r="G11" s="46">
        <f t="shared" si="7"/>
        <v>991.5</v>
      </c>
      <c r="H11" s="46">
        <f t="shared" si="7"/>
        <v>330.5</v>
      </c>
      <c r="I11" s="46">
        <f t="shared" si="7"/>
        <v>0</v>
      </c>
      <c r="J11" s="46">
        <f t="shared" si="7"/>
        <v>0</v>
      </c>
      <c r="K11" s="46">
        <f t="shared" si="7"/>
        <v>0</v>
      </c>
      <c r="L11" s="46">
        <f t="shared" si="7"/>
        <v>49.575</v>
      </c>
      <c r="M11" s="46">
        <f t="shared" si="7"/>
        <v>82.625</v>
      </c>
      <c r="N11" s="46">
        <f t="shared" si="7"/>
        <v>0</v>
      </c>
      <c r="O11" s="46">
        <f t="shared" si="7"/>
        <v>1074.125</v>
      </c>
      <c r="P11" s="46">
        <f t="shared" si="7"/>
        <v>1702.075</v>
      </c>
      <c r="Q11" s="46"/>
    </row>
    <row r="12" ht="14.25" spans="1:17">
      <c r="A12" s="47" t="s">
        <v>206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58"/>
    </row>
  </sheetData>
  <mergeCells count="15">
    <mergeCell ref="A1:P1"/>
    <mergeCell ref="A2:P2"/>
    <mergeCell ref="E3:F3"/>
    <mergeCell ref="G3:H3"/>
    <mergeCell ref="I3:J3"/>
    <mergeCell ref="K3:L3"/>
    <mergeCell ref="A11:D11"/>
    <mergeCell ref="A12:P12"/>
    <mergeCell ref="A3:A4"/>
    <mergeCell ref="B3:B4"/>
    <mergeCell ref="C3:C4"/>
    <mergeCell ref="D3:D4"/>
    <mergeCell ref="O3:O4"/>
    <mergeCell ref="P3:P4"/>
    <mergeCell ref="Q3:Q4"/>
  </mergeCells>
  <dataValidations count="1">
    <dataValidation type="custom" allowBlank="1" showInputMessage="1" showErrorMessage="1" error="请输入姓名时不要插入空格" prompt="请输入姓名时不要插入空格" sqref="B9">
      <formula1>ISERROR(FIND(" ",B9))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2" sqref="$A2:$XFD2"/>
    </sheetView>
  </sheetViews>
  <sheetFormatPr defaultColWidth="9" defaultRowHeight="13.5"/>
  <sheetData>
    <row r="1" ht="18.75" spans="1:17">
      <c r="A1" s="33" t="s">
        <v>181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57"/>
    </row>
    <row r="2" s="32" customFormat="1" ht="21.95" customHeight="1" spans="1:17">
      <c r="A2" s="34" t="s">
        <v>182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57"/>
    </row>
    <row r="3" spans="1:17">
      <c r="A3" s="35" t="s">
        <v>7</v>
      </c>
      <c r="B3" s="35" t="s">
        <v>8</v>
      </c>
      <c r="C3" s="35" t="s">
        <v>183</v>
      </c>
      <c r="D3" s="35" t="s">
        <v>184</v>
      </c>
      <c r="E3" s="35" t="s">
        <v>185</v>
      </c>
      <c r="F3" s="35"/>
      <c r="G3" s="35" t="s">
        <v>186</v>
      </c>
      <c r="H3" s="35"/>
      <c r="I3" s="35" t="s">
        <v>187</v>
      </c>
      <c r="J3" s="35"/>
      <c r="K3" s="35" t="s">
        <v>188</v>
      </c>
      <c r="L3" s="35"/>
      <c r="M3" s="48" t="s">
        <v>189</v>
      </c>
      <c r="N3" s="35" t="s">
        <v>190</v>
      </c>
      <c r="O3" s="49" t="s">
        <v>191</v>
      </c>
      <c r="P3" s="49" t="s">
        <v>192</v>
      </c>
      <c r="Q3" s="49" t="s">
        <v>193</v>
      </c>
    </row>
    <row r="4" spans="1:17">
      <c r="A4" s="35"/>
      <c r="B4" s="35"/>
      <c r="C4" s="35"/>
      <c r="D4" s="35"/>
      <c r="E4" s="36" t="s">
        <v>194</v>
      </c>
      <c r="F4" s="37" t="s">
        <v>195</v>
      </c>
      <c r="G4" s="37" t="s">
        <v>196</v>
      </c>
      <c r="H4" s="37" t="s">
        <v>197</v>
      </c>
      <c r="I4" s="50" t="s">
        <v>191</v>
      </c>
      <c r="J4" s="50" t="s">
        <v>192</v>
      </c>
      <c r="K4" s="37" t="s">
        <v>198</v>
      </c>
      <c r="L4" s="37" t="s">
        <v>199</v>
      </c>
      <c r="M4" s="51" t="s">
        <v>200</v>
      </c>
      <c r="N4" s="52" t="s">
        <v>201</v>
      </c>
      <c r="O4" s="53"/>
      <c r="P4" s="53"/>
      <c r="Q4" s="53"/>
    </row>
    <row r="5" ht="14.25" spans="1:17">
      <c r="A5" s="38">
        <v>1</v>
      </c>
      <c r="B5" s="39" t="s">
        <v>124</v>
      </c>
      <c r="C5" s="40">
        <v>2745</v>
      </c>
      <c r="D5" s="41">
        <v>2020.09</v>
      </c>
      <c r="E5" s="42"/>
      <c r="F5" s="42">
        <f t="shared" ref="F5:F10" si="0">C5*8%</f>
        <v>219.6</v>
      </c>
      <c r="G5" s="43">
        <f t="shared" ref="G5:G10" si="1">C5*6%</f>
        <v>164.7</v>
      </c>
      <c r="H5" s="42">
        <f t="shared" ref="H5:H10" si="2">C5*2%</f>
        <v>54.9</v>
      </c>
      <c r="I5" s="54"/>
      <c r="J5" s="54"/>
      <c r="K5" s="42"/>
      <c r="L5" s="42">
        <f t="shared" ref="L5:L10" si="3">C5*0.3%</f>
        <v>8.235</v>
      </c>
      <c r="M5" s="55">
        <f t="shared" ref="M5:M10" si="4">C5*0.005</f>
        <v>13.725</v>
      </c>
      <c r="N5" s="55"/>
      <c r="O5" s="55">
        <f t="shared" ref="O5:O10" si="5">N5+M5+K5+I5+G5+E5</f>
        <v>178.425</v>
      </c>
      <c r="P5" s="55">
        <f t="shared" ref="P5:P10" si="6">F5+H5+J5+L5</f>
        <v>282.735</v>
      </c>
      <c r="Q5" s="55"/>
    </row>
    <row r="6" ht="14.25" spans="1:17">
      <c r="A6" s="38">
        <v>2</v>
      </c>
      <c r="B6" s="39" t="s">
        <v>121</v>
      </c>
      <c r="C6" s="40">
        <v>2745</v>
      </c>
      <c r="D6" s="41">
        <v>2020.09</v>
      </c>
      <c r="E6" s="42"/>
      <c r="F6" s="42">
        <f t="shared" si="0"/>
        <v>219.6</v>
      </c>
      <c r="G6" s="43">
        <f t="shared" si="1"/>
        <v>164.7</v>
      </c>
      <c r="H6" s="42">
        <f t="shared" si="2"/>
        <v>54.9</v>
      </c>
      <c r="I6" s="54"/>
      <c r="J6" s="54"/>
      <c r="K6" s="42"/>
      <c r="L6" s="42">
        <f t="shared" si="3"/>
        <v>8.235</v>
      </c>
      <c r="M6" s="55">
        <f t="shared" si="4"/>
        <v>13.725</v>
      </c>
      <c r="N6" s="55"/>
      <c r="O6" s="55">
        <f t="shared" si="5"/>
        <v>178.425</v>
      </c>
      <c r="P6" s="55">
        <f t="shared" si="6"/>
        <v>282.735</v>
      </c>
      <c r="Q6" s="55"/>
    </row>
    <row r="7" ht="14.25" spans="1:17">
      <c r="A7" s="38">
        <v>3</v>
      </c>
      <c r="B7" s="39" t="s">
        <v>136</v>
      </c>
      <c r="C7" s="44">
        <v>2745</v>
      </c>
      <c r="D7" s="41">
        <v>2020.09</v>
      </c>
      <c r="E7" s="43"/>
      <c r="F7" s="43">
        <f t="shared" si="0"/>
        <v>219.6</v>
      </c>
      <c r="G7" s="43">
        <f t="shared" si="1"/>
        <v>164.7</v>
      </c>
      <c r="H7" s="43">
        <f t="shared" si="2"/>
        <v>54.9</v>
      </c>
      <c r="I7" s="54"/>
      <c r="J7" s="54"/>
      <c r="K7" s="43"/>
      <c r="L7" s="43">
        <f t="shared" si="3"/>
        <v>8.235</v>
      </c>
      <c r="M7" s="55">
        <f t="shared" si="4"/>
        <v>13.725</v>
      </c>
      <c r="N7" s="56"/>
      <c r="O7" s="55">
        <f t="shared" si="5"/>
        <v>178.425</v>
      </c>
      <c r="P7" s="56">
        <f t="shared" si="6"/>
        <v>282.735</v>
      </c>
      <c r="Q7" s="56"/>
    </row>
    <row r="8" ht="14.25" spans="1:17">
      <c r="A8" s="38">
        <v>4</v>
      </c>
      <c r="B8" s="39" t="s">
        <v>118</v>
      </c>
      <c r="C8" s="44">
        <v>2745</v>
      </c>
      <c r="D8" s="41">
        <v>2020.09</v>
      </c>
      <c r="E8" s="43"/>
      <c r="F8" s="43">
        <f t="shared" si="0"/>
        <v>219.6</v>
      </c>
      <c r="G8" s="43">
        <f t="shared" si="1"/>
        <v>164.7</v>
      </c>
      <c r="H8" s="43">
        <f t="shared" si="2"/>
        <v>54.9</v>
      </c>
      <c r="I8" s="54"/>
      <c r="J8" s="54"/>
      <c r="K8" s="43"/>
      <c r="L8" s="43">
        <f t="shared" si="3"/>
        <v>8.235</v>
      </c>
      <c r="M8" s="55">
        <f t="shared" si="4"/>
        <v>13.725</v>
      </c>
      <c r="N8" s="56"/>
      <c r="O8" s="55">
        <f t="shared" si="5"/>
        <v>178.425</v>
      </c>
      <c r="P8" s="56">
        <f t="shared" si="6"/>
        <v>282.735</v>
      </c>
      <c r="Q8" s="56"/>
    </row>
    <row r="9" ht="14.25" spans="1:17">
      <c r="A9" s="38">
        <v>5</v>
      </c>
      <c r="B9" s="59" t="s">
        <v>25</v>
      </c>
      <c r="C9" s="44">
        <v>2800</v>
      </c>
      <c r="D9" s="41">
        <v>2020.09</v>
      </c>
      <c r="E9" s="43"/>
      <c r="F9" s="43">
        <f t="shared" si="0"/>
        <v>224</v>
      </c>
      <c r="G9" s="43">
        <f t="shared" si="1"/>
        <v>168</v>
      </c>
      <c r="H9" s="43">
        <f t="shared" si="2"/>
        <v>56</v>
      </c>
      <c r="I9" s="54"/>
      <c r="J9" s="54"/>
      <c r="K9" s="43"/>
      <c r="L9" s="43">
        <f t="shared" si="3"/>
        <v>8.4</v>
      </c>
      <c r="M9" s="55">
        <f t="shared" si="4"/>
        <v>14</v>
      </c>
      <c r="N9" s="56"/>
      <c r="O9" s="55">
        <f t="shared" si="5"/>
        <v>182</v>
      </c>
      <c r="P9" s="56">
        <f t="shared" si="6"/>
        <v>288.4</v>
      </c>
      <c r="Q9" s="56"/>
    </row>
    <row r="10" ht="14.25" spans="1:17">
      <c r="A10" s="38">
        <v>6</v>
      </c>
      <c r="B10" s="39" t="s">
        <v>150</v>
      </c>
      <c r="C10" s="44">
        <v>2745</v>
      </c>
      <c r="D10" s="41">
        <v>2020.09</v>
      </c>
      <c r="E10" s="43"/>
      <c r="F10" s="43">
        <f t="shared" si="0"/>
        <v>219.6</v>
      </c>
      <c r="G10" s="43">
        <f t="shared" si="1"/>
        <v>164.7</v>
      </c>
      <c r="H10" s="43">
        <f t="shared" si="2"/>
        <v>54.9</v>
      </c>
      <c r="I10" s="54"/>
      <c r="J10" s="54"/>
      <c r="K10" s="43"/>
      <c r="L10" s="43">
        <f t="shared" si="3"/>
        <v>8.235</v>
      </c>
      <c r="M10" s="55">
        <f t="shared" si="4"/>
        <v>13.725</v>
      </c>
      <c r="N10" s="56"/>
      <c r="O10" s="55">
        <f t="shared" si="5"/>
        <v>178.425</v>
      </c>
      <c r="P10" s="56">
        <f t="shared" si="6"/>
        <v>282.735</v>
      </c>
      <c r="Q10" s="56"/>
    </row>
    <row r="11" spans="1:17">
      <c r="A11" s="45" t="s">
        <v>202</v>
      </c>
      <c r="B11" s="45"/>
      <c r="C11" s="45"/>
      <c r="D11" s="45"/>
      <c r="E11" s="46">
        <f t="shared" ref="E11:P11" si="7">SUM(E5:E10)</f>
        <v>0</v>
      </c>
      <c r="F11" s="46">
        <f t="shared" si="7"/>
        <v>1322</v>
      </c>
      <c r="G11" s="46">
        <f t="shared" si="7"/>
        <v>991.5</v>
      </c>
      <c r="H11" s="46">
        <f t="shared" si="7"/>
        <v>330.5</v>
      </c>
      <c r="I11" s="46">
        <f t="shared" si="7"/>
        <v>0</v>
      </c>
      <c r="J11" s="46">
        <f t="shared" si="7"/>
        <v>0</v>
      </c>
      <c r="K11" s="46">
        <f t="shared" si="7"/>
        <v>0</v>
      </c>
      <c r="L11" s="46">
        <f t="shared" si="7"/>
        <v>49.575</v>
      </c>
      <c r="M11" s="46">
        <f t="shared" si="7"/>
        <v>82.625</v>
      </c>
      <c r="N11" s="46">
        <f t="shared" si="7"/>
        <v>0</v>
      </c>
      <c r="O11" s="46">
        <f t="shared" si="7"/>
        <v>1074.125</v>
      </c>
      <c r="P11" s="46">
        <f t="shared" si="7"/>
        <v>1702.075</v>
      </c>
      <c r="Q11" s="46"/>
    </row>
    <row r="12" ht="14.25" spans="1:17">
      <c r="A12" s="47" t="s">
        <v>207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58"/>
    </row>
  </sheetData>
  <mergeCells count="15">
    <mergeCell ref="A1:P1"/>
    <mergeCell ref="A2:P2"/>
    <mergeCell ref="E3:F3"/>
    <mergeCell ref="G3:H3"/>
    <mergeCell ref="I3:J3"/>
    <mergeCell ref="K3:L3"/>
    <mergeCell ref="A11:D11"/>
    <mergeCell ref="A12:P12"/>
    <mergeCell ref="A3:A4"/>
    <mergeCell ref="B3:B4"/>
    <mergeCell ref="C3:C4"/>
    <mergeCell ref="D3:D4"/>
    <mergeCell ref="O3:O4"/>
    <mergeCell ref="P3:P4"/>
    <mergeCell ref="Q3:Q4"/>
  </mergeCells>
  <dataValidations count="1">
    <dataValidation type="custom" allowBlank="1" showInputMessage="1" showErrorMessage="1" error="请输入姓名时不要插入空格" prompt="请输入姓名时不要插入空格" sqref="B9">
      <formula1>ISERROR(FIND(" ",B9))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2" sqref="D22"/>
    </sheetView>
  </sheetViews>
  <sheetFormatPr defaultColWidth="9" defaultRowHeight="13.5"/>
  <sheetData>
    <row r="1" ht="18.75" spans="1:17">
      <c r="A1" s="33" t="s">
        <v>181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57"/>
    </row>
    <row r="2" s="32" customFormat="1" ht="21.95" customHeight="1" spans="1:17">
      <c r="A2" s="34" t="s">
        <v>182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57"/>
    </row>
    <row r="3" spans="1:17">
      <c r="A3" s="35" t="s">
        <v>7</v>
      </c>
      <c r="B3" s="35" t="s">
        <v>8</v>
      </c>
      <c r="C3" s="35" t="s">
        <v>183</v>
      </c>
      <c r="D3" s="35" t="s">
        <v>184</v>
      </c>
      <c r="E3" s="35" t="s">
        <v>185</v>
      </c>
      <c r="F3" s="35"/>
      <c r="G3" s="35" t="s">
        <v>186</v>
      </c>
      <c r="H3" s="35"/>
      <c r="I3" s="35" t="s">
        <v>187</v>
      </c>
      <c r="J3" s="35"/>
      <c r="K3" s="35" t="s">
        <v>188</v>
      </c>
      <c r="L3" s="35"/>
      <c r="M3" s="48" t="s">
        <v>189</v>
      </c>
      <c r="N3" s="35" t="s">
        <v>190</v>
      </c>
      <c r="O3" s="49" t="s">
        <v>191</v>
      </c>
      <c r="P3" s="49" t="s">
        <v>192</v>
      </c>
      <c r="Q3" s="49" t="s">
        <v>193</v>
      </c>
    </row>
    <row r="4" spans="1:17">
      <c r="A4" s="35"/>
      <c r="B4" s="35"/>
      <c r="C4" s="35"/>
      <c r="D4" s="35"/>
      <c r="E4" s="36" t="s">
        <v>194</v>
      </c>
      <c r="F4" s="37" t="s">
        <v>195</v>
      </c>
      <c r="G4" s="37" t="s">
        <v>196</v>
      </c>
      <c r="H4" s="37" t="s">
        <v>197</v>
      </c>
      <c r="I4" s="50" t="s">
        <v>191</v>
      </c>
      <c r="J4" s="50" t="s">
        <v>192</v>
      </c>
      <c r="K4" s="37" t="s">
        <v>198</v>
      </c>
      <c r="L4" s="37" t="s">
        <v>199</v>
      </c>
      <c r="M4" s="51" t="s">
        <v>200</v>
      </c>
      <c r="N4" s="52" t="s">
        <v>201</v>
      </c>
      <c r="O4" s="53"/>
      <c r="P4" s="53"/>
      <c r="Q4" s="53"/>
    </row>
    <row r="5" ht="14.25" spans="1:17">
      <c r="A5" s="38">
        <v>1</v>
      </c>
      <c r="B5" s="39" t="s">
        <v>124</v>
      </c>
      <c r="C5" s="40">
        <v>2745</v>
      </c>
      <c r="D5" s="41">
        <v>2020.1</v>
      </c>
      <c r="E5" s="42"/>
      <c r="F5" s="42">
        <f>C5*8%</f>
        <v>219.6</v>
      </c>
      <c r="G5" s="43">
        <f>C5*6%</f>
        <v>164.7</v>
      </c>
      <c r="H5" s="42">
        <f>C5*2%</f>
        <v>54.9</v>
      </c>
      <c r="I5" s="54"/>
      <c r="J5" s="54"/>
      <c r="K5" s="42"/>
      <c r="L5" s="42">
        <f>C5*0.3%</f>
        <v>8.235</v>
      </c>
      <c r="M5" s="55">
        <f>C5*0.005</f>
        <v>13.725</v>
      </c>
      <c r="N5" s="55"/>
      <c r="O5" s="55">
        <f>N5+M5+K5+I5+G5+E5</f>
        <v>178.425</v>
      </c>
      <c r="P5" s="55">
        <f>F5+H5+J5+L5</f>
        <v>282.735</v>
      </c>
      <c r="Q5" s="55"/>
    </row>
    <row r="6" ht="14.25" spans="1:17">
      <c r="A6" s="38">
        <v>2</v>
      </c>
      <c r="B6" s="39" t="s">
        <v>121</v>
      </c>
      <c r="C6" s="40">
        <v>2745</v>
      </c>
      <c r="D6" s="41">
        <v>2020.1</v>
      </c>
      <c r="E6" s="42"/>
      <c r="F6" s="42">
        <f>C6*8%</f>
        <v>219.6</v>
      </c>
      <c r="G6" s="43">
        <f>C6*6%</f>
        <v>164.7</v>
      </c>
      <c r="H6" s="42">
        <f>C6*2%</f>
        <v>54.9</v>
      </c>
      <c r="I6" s="54"/>
      <c r="J6" s="54"/>
      <c r="K6" s="42"/>
      <c r="L6" s="42">
        <f>C6*0.3%</f>
        <v>8.235</v>
      </c>
      <c r="M6" s="55">
        <f>C6*0.005</f>
        <v>13.725</v>
      </c>
      <c r="N6" s="55"/>
      <c r="O6" s="55">
        <f>N6+M6+K6+I6+G6+E6</f>
        <v>178.425</v>
      </c>
      <c r="P6" s="55">
        <f>F6+H6+J6+L6</f>
        <v>282.735</v>
      </c>
      <c r="Q6" s="55"/>
    </row>
    <row r="7" ht="14.25" spans="1:17">
      <c r="A7" s="38">
        <v>3</v>
      </c>
      <c r="B7" s="39" t="s">
        <v>136</v>
      </c>
      <c r="C7" s="44">
        <v>2745</v>
      </c>
      <c r="D7" s="41">
        <v>2020.1</v>
      </c>
      <c r="E7" s="43"/>
      <c r="F7" s="43">
        <f>C7*8%</f>
        <v>219.6</v>
      </c>
      <c r="G7" s="43">
        <f>C7*6%</f>
        <v>164.7</v>
      </c>
      <c r="H7" s="43">
        <f>C7*2%</f>
        <v>54.9</v>
      </c>
      <c r="I7" s="54"/>
      <c r="J7" s="54"/>
      <c r="K7" s="43"/>
      <c r="L7" s="43">
        <f>C7*0.3%</f>
        <v>8.235</v>
      </c>
      <c r="M7" s="55">
        <f>C7*0.005</f>
        <v>13.725</v>
      </c>
      <c r="N7" s="56"/>
      <c r="O7" s="55">
        <f>N7+M7+K7+I7+G7+E7</f>
        <v>178.425</v>
      </c>
      <c r="P7" s="56">
        <f>F7+H7+J7+L7</f>
        <v>282.735</v>
      </c>
      <c r="Q7" s="56"/>
    </row>
    <row r="8" ht="14.25" spans="1:17">
      <c r="A8" s="38">
        <v>4</v>
      </c>
      <c r="B8" s="39" t="s">
        <v>150</v>
      </c>
      <c r="C8" s="44">
        <v>2745</v>
      </c>
      <c r="D8" s="41">
        <v>2020.1</v>
      </c>
      <c r="E8" s="43"/>
      <c r="F8" s="43">
        <f>C8*8%</f>
        <v>219.6</v>
      </c>
      <c r="G8" s="43">
        <f>C8*6%</f>
        <v>164.7</v>
      </c>
      <c r="H8" s="43">
        <f>C8*2%</f>
        <v>54.9</v>
      </c>
      <c r="I8" s="54"/>
      <c r="J8" s="54"/>
      <c r="K8" s="43"/>
      <c r="L8" s="43">
        <f>C8*0.3%</f>
        <v>8.235</v>
      </c>
      <c r="M8" s="55">
        <f>C8*0.005</f>
        <v>13.725</v>
      </c>
      <c r="N8" s="56"/>
      <c r="O8" s="55">
        <f>N8+M8+K8+I8+G8+E8</f>
        <v>178.425</v>
      </c>
      <c r="P8" s="56">
        <f>F8+H8+J8+L8</f>
        <v>282.735</v>
      </c>
      <c r="Q8" s="56"/>
    </row>
    <row r="9" spans="1:17">
      <c r="A9" s="45" t="s">
        <v>202</v>
      </c>
      <c r="B9" s="45"/>
      <c r="C9" s="45"/>
      <c r="D9" s="45"/>
      <c r="E9" s="46">
        <f t="shared" ref="E9:P9" si="0">SUM(E5:E8)</f>
        <v>0</v>
      </c>
      <c r="F9" s="46">
        <f t="shared" si="0"/>
        <v>878.4</v>
      </c>
      <c r="G9" s="46">
        <f t="shared" si="0"/>
        <v>658.8</v>
      </c>
      <c r="H9" s="46">
        <f t="shared" si="0"/>
        <v>219.6</v>
      </c>
      <c r="I9" s="46">
        <f t="shared" si="0"/>
        <v>0</v>
      </c>
      <c r="J9" s="46">
        <f t="shared" si="0"/>
        <v>0</v>
      </c>
      <c r="K9" s="46">
        <f t="shared" si="0"/>
        <v>0</v>
      </c>
      <c r="L9" s="46">
        <f t="shared" si="0"/>
        <v>32.94</v>
      </c>
      <c r="M9" s="46">
        <f t="shared" si="0"/>
        <v>54.9</v>
      </c>
      <c r="N9" s="46">
        <f t="shared" si="0"/>
        <v>0</v>
      </c>
      <c r="O9" s="46">
        <f t="shared" si="0"/>
        <v>713.7</v>
      </c>
      <c r="P9" s="46">
        <f t="shared" si="0"/>
        <v>1130.94</v>
      </c>
      <c r="Q9" s="46"/>
    </row>
    <row r="10" ht="14.25" spans="1:17">
      <c r="A10" s="47" t="s">
        <v>208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58"/>
    </row>
  </sheetData>
  <mergeCells count="15">
    <mergeCell ref="A1:P1"/>
    <mergeCell ref="A2:P2"/>
    <mergeCell ref="E3:F3"/>
    <mergeCell ref="G3:H3"/>
    <mergeCell ref="I3:J3"/>
    <mergeCell ref="K3:L3"/>
    <mergeCell ref="A9:D9"/>
    <mergeCell ref="A10:P10"/>
    <mergeCell ref="A3:A4"/>
    <mergeCell ref="B3:B4"/>
    <mergeCell ref="C3:C4"/>
    <mergeCell ref="D3:D4"/>
    <mergeCell ref="O3:O4"/>
    <mergeCell ref="P3:P4"/>
    <mergeCell ref="Q3:Q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2"/>
  <sheetViews>
    <sheetView workbookViewId="0">
      <selection activeCell="L2" sqref="L2"/>
    </sheetView>
  </sheetViews>
  <sheetFormatPr defaultColWidth="9" defaultRowHeight="17.1" customHeight="1"/>
  <cols>
    <col min="4" max="4" width="17.75" customWidth="1"/>
    <col min="12" max="12" width="20.25" customWidth="1"/>
  </cols>
  <sheetData>
    <row r="1" customHeight="1" spans="1:11">
      <c r="A1" s="25" t="s">
        <v>7</v>
      </c>
      <c r="B1" s="25" t="s">
        <v>8</v>
      </c>
      <c r="C1" s="25" t="s">
        <v>9</v>
      </c>
      <c r="D1" s="25" t="s">
        <v>10</v>
      </c>
      <c r="E1" s="25" t="s">
        <v>11</v>
      </c>
      <c r="F1" s="25" t="s">
        <v>12</v>
      </c>
      <c r="G1" s="25" t="s">
        <v>13</v>
      </c>
      <c r="H1" s="25" t="s">
        <v>14</v>
      </c>
      <c r="I1" s="25"/>
      <c r="J1" s="25" t="s">
        <v>15</v>
      </c>
      <c r="K1" s="25" t="s">
        <v>16</v>
      </c>
    </row>
    <row r="2" customHeight="1" spans="1:11">
      <c r="A2" s="25">
        <v>1</v>
      </c>
      <c r="B2" s="26" t="s">
        <v>17</v>
      </c>
      <c r="C2" s="25" t="s">
        <v>18</v>
      </c>
      <c r="D2" s="29" t="s">
        <v>19</v>
      </c>
      <c r="E2" s="25" t="s">
        <v>20</v>
      </c>
      <c r="F2" s="28">
        <v>43952</v>
      </c>
      <c r="G2" s="25" t="s">
        <v>21</v>
      </c>
      <c r="H2" s="30" t="s">
        <v>22</v>
      </c>
      <c r="I2" s="30"/>
      <c r="J2" s="25" t="s">
        <v>23</v>
      </c>
      <c r="K2" s="25"/>
    </row>
    <row r="3" customHeight="1" spans="1:11">
      <c r="A3" s="25">
        <v>2</v>
      </c>
      <c r="B3" s="26" t="s">
        <v>25</v>
      </c>
      <c r="C3" s="25" t="s">
        <v>18</v>
      </c>
      <c r="D3" s="29" t="s">
        <v>26</v>
      </c>
      <c r="E3" s="25" t="s">
        <v>20</v>
      </c>
      <c r="F3" s="28">
        <v>43952</v>
      </c>
      <c r="G3" s="25" t="s">
        <v>21</v>
      </c>
      <c r="H3" s="30" t="s">
        <v>27</v>
      </c>
      <c r="I3" s="30"/>
      <c r="J3" s="25" t="s">
        <v>23</v>
      </c>
      <c r="K3" s="25"/>
    </row>
    <row r="4" customHeight="1" spans="1:11">
      <c r="A4" s="25">
        <v>3</v>
      </c>
      <c r="B4" s="26" t="s">
        <v>28</v>
      </c>
      <c r="C4" s="25" t="s">
        <v>18</v>
      </c>
      <c r="D4" s="29" t="s">
        <v>29</v>
      </c>
      <c r="E4" s="25" t="s">
        <v>20</v>
      </c>
      <c r="F4" s="28">
        <v>43952</v>
      </c>
      <c r="G4" s="25" t="s">
        <v>21</v>
      </c>
      <c r="H4" s="30" t="s">
        <v>30</v>
      </c>
      <c r="I4" s="30"/>
      <c r="J4" s="25" t="s">
        <v>31</v>
      </c>
      <c r="K4" s="25"/>
    </row>
    <row r="5" customHeight="1" spans="1:11">
      <c r="A5" s="25">
        <v>4</v>
      </c>
      <c r="B5" s="26" t="s">
        <v>33</v>
      </c>
      <c r="C5" s="25" t="s">
        <v>18</v>
      </c>
      <c r="D5" s="29" t="s">
        <v>34</v>
      </c>
      <c r="E5" s="25" t="s">
        <v>20</v>
      </c>
      <c r="F5" s="28">
        <v>43952</v>
      </c>
      <c r="G5" s="25" t="s">
        <v>21</v>
      </c>
      <c r="H5" s="30" t="s">
        <v>35</v>
      </c>
      <c r="I5" s="30"/>
      <c r="J5" s="25" t="s">
        <v>31</v>
      </c>
      <c r="K5" s="25"/>
    </row>
    <row r="6" customHeight="1" spans="1:11">
      <c r="A6" s="25">
        <v>5</v>
      </c>
      <c r="B6" s="26" t="s">
        <v>36</v>
      </c>
      <c r="C6" s="25" t="s">
        <v>18</v>
      </c>
      <c r="D6" s="29" t="s">
        <v>37</v>
      </c>
      <c r="E6" s="25" t="s">
        <v>20</v>
      </c>
      <c r="F6" s="28">
        <v>43952</v>
      </c>
      <c r="G6" s="25" t="s">
        <v>21</v>
      </c>
      <c r="H6" s="30" t="s">
        <v>38</v>
      </c>
      <c r="I6" s="30"/>
      <c r="J6" s="25" t="s">
        <v>31</v>
      </c>
      <c r="K6" s="25"/>
    </row>
    <row r="7" customHeight="1" spans="1:11">
      <c r="A7" s="25">
        <v>6</v>
      </c>
      <c r="B7" s="26" t="s">
        <v>39</v>
      </c>
      <c r="C7" s="25" t="s">
        <v>18</v>
      </c>
      <c r="D7" s="29" t="s">
        <v>40</v>
      </c>
      <c r="E7" s="25" t="s">
        <v>20</v>
      </c>
      <c r="F7" s="28">
        <v>43952</v>
      </c>
      <c r="G7" s="25" t="s">
        <v>21</v>
      </c>
      <c r="H7" s="30" t="s">
        <v>41</v>
      </c>
      <c r="I7" s="30"/>
      <c r="J7" s="25" t="s">
        <v>31</v>
      </c>
      <c r="K7" s="25"/>
    </row>
    <row r="8" customHeight="1" spans="1:11">
      <c r="A8" s="25">
        <v>7</v>
      </c>
      <c r="B8" s="26" t="s">
        <v>42</v>
      </c>
      <c r="C8" s="25" t="s">
        <v>18</v>
      </c>
      <c r="D8" s="29" t="s">
        <v>43</v>
      </c>
      <c r="E8" s="25" t="s">
        <v>20</v>
      </c>
      <c r="F8" s="28">
        <v>43952</v>
      </c>
      <c r="G8" s="25" t="s">
        <v>21</v>
      </c>
      <c r="H8" s="30" t="s">
        <v>44</v>
      </c>
      <c r="I8" s="30"/>
      <c r="J8" s="25" t="s">
        <v>31</v>
      </c>
      <c r="K8" s="25"/>
    </row>
    <row r="9" customHeight="1" spans="1:11">
      <c r="A9" s="25">
        <v>8</v>
      </c>
      <c r="B9" s="26" t="s">
        <v>46</v>
      </c>
      <c r="C9" s="25" t="s">
        <v>47</v>
      </c>
      <c r="D9" s="29" t="s">
        <v>48</v>
      </c>
      <c r="E9" s="25" t="s">
        <v>20</v>
      </c>
      <c r="F9" s="28">
        <v>43952</v>
      </c>
      <c r="G9" s="25" t="s">
        <v>21</v>
      </c>
      <c r="H9" s="30" t="s">
        <v>49</v>
      </c>
      <c r="I9" s="30"/>
      <c r="J9" s="25" t="s">
        <v>50</v>
      </c>
      <c r="K9" s="25"/>
    </row>
    <row r="10" customHeight="1" spans="1:11">
      <c r="A10" s="25">
        <v>9</v>
      </c>
      <c r="B10" s="26" t="s">
        <v>52</v>
      </c>
      <c r="C10" s="25" t="s">
        <v>47</v>
      </c>
      <c r="D10" s="29" t="s">
        <v>53</v>
      </c>
      <c r="E10" s="25" t="s">
        <v>20</v>
      </c>
      <c r="F10" s="28">
        <v>43952</v>
      </c>
      <c r="G10" s="25" t="s">
        <v>21</v>
      </c>
      <c r="H10" s="30" t="s">
        <v>49</v>
      </c>
      <c r="I10" s="30"/>
      <c r="J10" s="25" t="s">
        <v>54</v>
      </c>
      <c r="K10" s="25"/>
    </row>
    <row r="11" customHeight="1" spans="1:11">
      <c r="A11" s="25">
        <v>10</v>
      </c>
      <c r="B11" s="26" t="s">
        <v>56</v>
      </c>
      <c r="C11" s="25" t="s">
        <v>18</v>
      </c>
      <c r="D11" s="29" t="s">
        <v>57</v>
      </c>
      <c r="E11" s="25" t="s">
        <v>20</v>
      </c>
      <c r="F11" s="28">
        <v>43952</v>
      </c>
      <c r="G11" s="25" t="s">
        <v>21</v>
      </c>
      <c r="H11" s="30" t="s">
        <v>58</v>
      </c>
      <c r="I11" s="30"/>
      <c r="J11" s="25" t="s">
        <v>59</v>
      </c>
      <c r="K11" s="25"/>
    </row>
    <row r="12" customHeight="1" spans="1:11">
      <c r="A12" s="25">
        <v>11</v>
      </c>
      <c r="B12" s="26" t="s">
        <v>60</v>
      </c>
      <c r="C12" s="25" t="s">
        <v>18</v>
      </c>
      <c r="D12" s="29" t="s">
        <v>61</v>
      </c>
      <c r="E12" s="25" t="s">
        <v>20</v>
      </c>
      <c r="F12" s="28">
        <v>43952</v>
      </c>
      <c r="G12" s="25" t="s">
        <v>21</v>
      </c>
      <c r="H12" s="30" t="s">
        <v>62</v>
      </c>
      <c r="I12" s="30"/>
      <c r="J12" s="25" t="s">
        <v>59</v>
      </c>
      <c r="K12" s="25"/>
    </row>
    <row r="13" customHeight="1" spans="1:11">
      <c r="A13" s="25">
        <v>12</v>
      </c>
      <c r="B13" s="26" t="s">
        <v>63</v>
      </c>
      <c r="C13" s="25" t="s">
        <v>18</v>
      </c>
      <c r="D13" s="29" t="s">
        <v>64</v>
      </c>
      <c r="E13" s="25" t="s">
        <v>20</v>
      </c>
      <c r="F13" s="28">
        <v>43952</v>
      </c>
      <c r="G13" s="25" t="s">
        <v>21</v>
      </c>
      <c r="H13" s="30" t="s">
        <v>65</v>
      </c>
      <c r="I13" s="30"/>
      <c r="J13" s="25" t="s">
        <v>23</v>
      </c>
      <c r="K13" s="25"/>
    </row>
    <row r="14" customHeight="1" spans="1:11">
      <c r="A14" s="25">
        <v>13</v>
      </c>
      <c r="B14" s="26" t="s">
        <v>66</v>
      </c>
      <c r="C14" s="25" t="s">
        <v>47</v>
      </c>
      <c r="D14" s="29" t="s">
        <v>67</v>
      </c>
      <c r="E14" s="25" t="s">
        <v>20</v>
      </c>
      <c r="F14" s="28">
        <v>43952</v>
      </c>
      <c r="G14" s="25" t="s">
        <v>21</v>
      </c>
      <c r="H14" s="30" t="s">
        <v>68</v>
      </c>
      <c r="I14" s="30"/>
      <c r="J14" s="25" t="s">
        <v>23</v>
      </c>
      <c r="K14" s="25"/>
    </row>
    <row r="15" customHeight="1" spans="1:11">
      <c r="A15" s="25">
        <v>14</v>
      </c>
      <c r="B15" s="26" t="s">
        <v>69</v>
      </c>
      <c r="C15" s="25" t="s">
        <v>18</v>
      </c>
      <c r="D15" s="29" t="s">
        <v>70</v>
      </c>
      <c r="E15" s="25" t="s">
        <v>20</v>
      </c>
      <c r="F15" s="28">
        <v>43952</v>
      </c>
      <c r="G15" s="25" t="s">
        <v>21</v>
      </c>
      <c r="H15" s="30" t="s">
        <v>71</v>
      </c>
      <c r="I15" s="30"/>
      <c r="J15" s="25" t="s">
        <v>72</v>
      </c>
      <c r="K15" s="25"/>
    </row>
    <row r="16" customHeight="1" spans="1:11">
      <c r="A16" s="25">
        <v>15</v>
      </c>
      <c r="B16" s="26" t="s">
        <v>209</v>
      </c>
      <c r="C16" s="25" t="s">
        <v>18</v>
      </c>
      <c r="D16" s="29" t="s">
        <v>210</v>
      </c>
      <c r="E16" s="25" t="s">
        <v>20</v>
      </c>
      <c r="F16" s="28">
        <v>43952</v>
      </c>
      <c r="G16" s="25" t="s">
        <v>21</v>
      </c>
      <c r="H16" s="30" t="s">
        <v>211</v>
      </c>
      <c r="I16" s="30"/>
      <c r="J16" s="25" t="s">
        <v>77</v>
      </c>
      <c r="K16" s="25"/>
    </row>
    <row r="17" customHeight="1" spans="1:11">
      <c r="A17" s="25">
        <v>16</v>
      </c>
      <c r="B17" s="26" t="s">
        <v>74</v>
      </c>
      <c r="C17" s="25" t="s">
        <v>18</v>
      </c>
      <c r="D17" s="29" t="s">
        <v>75</v>
      </c>
      <c r="E17" s="25" t="s">
        <v>20</v>
      </c>
      <c r="F17" s="28">
        <v>43952</v>
      </c>
      <c r="G17" s="25" t="s">
        <v>21</v>
      </c>
      <c r="H17" s="30" t="s">
        <v>76</v>
      </c>
      <c r="I17" s="30"/>
      <c r="J17" s="25" t="s">
        <v>77</v>
      </c>
      <c r="K17" s="25"/>
    </row>
    <row r="18" customHeight="1" spans="1:11">
      <c r="A18" s="25">
        <v>17</v>
      </c>
      <c r="B18" s="26" t="s">
        <v>78</v>
      </c>
      <c r="C18" s="25" t="s">
        <v>18</v>
      </c>
      <c r="D18" s="29" t="s">
        <v>79</v>
      </c>
      <c r="E18" s="25" t="s">
        <v>20</v>
      </c>
      <c r="F18" s="28">
        <v>43952</v>
      </c>
      <c r="G18" s="25" t="s">
        <v>21</v>
      </c>
      <c r="H18" s="30" t="s">
        <v>80</v>
      </c>
      <c r="I18" s="30"/>
      <c r="J18" s="25" t="s">
        <v>77</v>
      </c>
      <c r="K18" s="25"/>
    </row>
    <row r="19" customHeight="1" spans="1:11">
      <c r="A19" s="25">
        <v>18</v>
      </c>
      <c r="B19" s="26" t="s">
        <v>81</v>
      </c>
      <c r="C19" s="25" t="s">
        <v>47</v>
      </c>
      <c r="D19" s="29" t="s">
        <v>82</v>
      </c>
      <c r="E19" s="25" t="s">
        <v>20</v>
      </c>
      <c r="F19" s="28">
        <v>43952</v>
      </c>
      <c r="G19" s="25" t="s">
        <v>21</v>
      </c>
      <c r="H19" s="30" t="s">
        <v>83</v>
      </c>
      <c r="I19" s="30"/>
      <c r="J19" s="25" t="s">
        <v>84</v>
      </c>
      <c r="K19" s="25"/>
    </row>
    <row r="20" customHeight="1" spans="1:11">
      <c r="A20" s="25">
        <v>19</v>
      </c>
      <c r="B20" s="26" t="s">
        <v>85</v>
      </c>
      <c r="C20" s="25" t="s">
        <v>47</v>
      </c>
      <c r="D20" s="29" t="s">
        <v>86</v>
      </c>
      <c r="E20" s="25" t="s">
        <v>20</v>
      </c>
      <c r="F20" s="28">
        <v>43952</v>
      </c>
      <c r="G20" s="25" t="s">
        <v>21</v>
      </c>
      <c r="H20" s="30" t="s">
        <v>87</v>
      </c>
      <c r="I20" s="30"/>
      <c r="J20" s="25" t="s">
        <v>84</v>
      </c>
      <c r="K20" s="25"/>
    </row>
    <row r="21" customHeight="1" spans="1:11">
      <c r="A21" s="25">
        <v>20</v>
      </c>
      <c r="B21" s="26" t="s">
        <v>89</v>
      </c>
      <c r="C21" s="25" t="s">
        <v>47</v>
      </c>
      <c r="D21" s="29" t="s">
        <v>90</v>
      </c>
      <c r="E21" s="25" t="s">
        <v>20</v>
      </c>
      <c r="F21" s="28">
        <v>43952</v>
      </c>
      <c r="G21" s="25" t="s">
        <v>21</v>
      </c>
      <c r="H21" s="30" t="s">
        <v>91</v>
      </c>
      <c r="I21" s="30"/>
      <c r="J21" s="25" t="s">
        <v>84</v>
      </c>
      <c r="K21" s="25"/>
    </row>
    <row r="22" customHeight="1" spans="1:11">
      <c r="A22" s="25">
        <v>21</v>
      </c>
      <c r="B22" s="26" t="s">
        <v>93</v>
      </c>
      <c r="C22" s="25" t="s">
        <v>47</v>
      </c>
      <c r="D22" s="29" t="s">
        <v>94</v>
      </c>
      <c r="E22" s="25" t="s">
        <v>20</v>
      </c>
      <c r="F22" s="28">
        <v>43952</v>
      </c>
      <c r="G22" s="25" t="s">
        <v>21</v>
      </c>
      <c r="H22" s="30" t="s">
        <v>95</v>
      </c>
      <c r="I22" s="30"/>
      <c r="J22" s="25" t="s">
        <v>96</v>
      </c>
      <c r="K22" s="25"/>
    </row>
    <row r="23" customHeight="1" spans="1:11">
      <c r="A23" s="25">
        <v>22</v>
      </c>
      <c r="B23" s="26" t="s">
        <v>97</v>
      </c>
      <c r="C23" s="25" t="s">
        <v>18</v>
      </c>
      <c r="D23" s="29" t="s">
        <v>98</v>
      </c>
      <c r="E23" s="25" t="s">
        <v>20</v>
      </c>
      <c r="F23" s="28">
        <v>43952</v>
      </c>
      <c r="G23" s="25" t="s">
        <v>21</v>
      </c>
      <c r="H23" s="30" t="s">
        <v>99</v>
      </c>
      <c r="I23" s="30"/>
      <c r="J23" s="25" t="s">
        <v>59</v>
      </c>
      <c r="K23" s="25"/>
    </row>
    <row r="24" customHeight="1" spans="1:11">
      <c r="A24" s="25">
        <v>23</v>
      </c>
      <c r="B24" s="26" t="s">
        <v>101</v>
      </c>
      <c r="C24" s="25" t="s">
        <v>18</v>
      </c>
      <c r="D24" s="29" t="s">
        <v>102</v>
      </c>
      <c r="E24" s="25" t="s">
        <v>20</v>
      </c>
      <c r="F24" s="28">
        <v>43952</v>
      </c>
      <c r="G24" s="25" t="s">
        <v>21</v>
      </c>
      <c r="H24" s="30" t="s">
        <v>103</v>
      </c>
      <c r="I24" s="30"/>
      <c r="J24" s="25" t="s">
        <v>104</v>
      </c>
      <c r="K24" s="25"/>
    </row>
    <row r="25" customHeight="1" spans="1:11">
      <c r="A25" s="25">
        <v>24</v>
      </c>
      <c r="B25" s="26" t="s">
        <v>105</v>
      </c>
      <c r="C25" s="25" t="s">
        <v>18</v>
      </c>
      <c r="D25" s="29" t="s">
        <v>106</v>
      </c>
      <c r="E25" s="25" t="s">
        <v>20</v>
      </c>
      <c r="F25" s="28">
        <v>43952</v>
      </c>
      <c r="G25" s="25" t="s">
        <v>21</v>
      </c>
      <c r="H25" s="30" t="s">
        <v>107</v>
      </c>
      <c r="I25" s="30"/>
      <c r="J25" s="25" t="s">
        <v>104</v>
      </c>
      <c r="K25" s="25"/>
    </row>
    <row r="26" customHeight="1" spans="1:11">
      <c r="A26" s="25">
        <v>25</v>
      </c>
      <c r="B26" s="26" t="s">
        <v>108</v>
      </c>
      <c r="C26" s="25" t="s">
        <v>18</v>
      </c>
      <c r="D26" s="29" t="s">
        <v>109</v>
      </c>
      <c r="E26" s="25" t="s">
        <v>20</v>
      </c>
      <c r="F26" s="28">
        <v>43952</v>
      </c>
      <c r="G26" s="25" t="s">
        <v>21</v>
      </c>
      <c r="H26" s="30" t="s">
        <v>110</v>
      </c>
      <c r="I26" s="30"/>
      <c r="J26" s="25" t="s">
        <v>111</v>
      </c>
      <c r="K26" s="25"/>
    </row>
    <row r="27" customHeight="1" spans="1:11">
      <c r="A27" s="25">
        <v>26</v>
      </c>
      <c r="B27" s="26" t="s">
        <v>112</v>
      </c>
      <c r="C27" s="25" t="s">
        <v>18</v>
      </c>
      <c r="D27" s="29" t="s">
        <v>113</v>
      </c>
      <c r="E27" s="25" t="s">
        <v>20</v>
      </c>
      <c r="F27" s="28">
        <v>43952</v>
      </c>
      <c r="G27" s="25" t="s">
        <v>21</v>
      </c>
      <c r="H27" s="30" t="s">
        <v>114</v>
      </c>
      <c r="I27" s="30"/>
      <c r="J27" s="25" t="s">
        <v>111</v>
      </c>
      <c r="K27" s="25"/>
    </row>
    <row r="28" customHeight="1" spans="1:11">
      <c r="A28" s="25">
        <v>27</v>
      </c>
      <c r="B28" s="26" t="s">
        <v>115</v>
      </c>
      <c r="C28" s="25" t="s">
        <v>18</v>
      </c>
      <c r="D28" s="29" t="s">
        <v>116</v>
      </c>
      <c r="E28" s="25" t="s">
        <v>20</v>
      </c>
      <c r="F28" s="28">
        <v>43952</v>
      </c>
      <c r="G28" s="25" t="s">
        <v>21</v>
      </c>
      <c r="H28" s="30" t="s">
        <v>117</v>
      </c>
      <c r="I28" s="30"/>
      <c r="J28" s="25" t="s">
        <v>111</v>
      </c>
      <c r="K28" s="25"/>
    </row>
    <row r="29" customHeight="1" spans="1:11">
      <c r="A29" s="25">
        <v>28</v>
      </c>
      <c r="B29" s="26" t="s">
        <v>118</v>
      </c>
      <c r="C29" s="25" t="s">
        <v>47</v>
      </c>
      <c r="D29" s="29" t="s">
        <v>119</v>
      </c>
      <c r="E29" s="25" t="s">
        <v>20</v>
      </c>
      <c r="F29" s="28">
        <v>43952</v>
      </c>
      <c r="G29" s="25" t="s">
        <v>21</v>
      </c>
      <c r="H29" s="30" t="s">
        <v>120</v>
      </c>
      <c r="I29" s="30"/>
      <c r="J29" s="25" t="s">
        <v>111</v>
      </c>
      <c r="K29" s="25"/>
    </row>
    <row r="30" customHeight="1" spans="1:11">
      <c r="A30" s="25">
        <v>29</v>
      </c>
      <c r="B30" s="26" t="s">
        <v>121</v>
      </c>
      <c r="C30" s="25" t="s">
        <v>47</v>
      </c>
      <c r="D30" s="29" t="s">
        <v>122</v>
      </c>
      <c r="E30" s="25" t="s">
        <v>20</v>
      </c>
      <c r="F30" s="28">
        <v>43952</v>
      </c>
      <c r="G30" s="25" t="s">
        <v>21</v>
      </c>
      <c r="H30" s="30" t="s">
        <v>123</v>
      </c>
      <c r="I30" s="30"/>
      <c r="J30" s="25" t="s">
        <v>111</v>
      </c>
      <c r="K30" s="25"/>
    </row>
    <row r="31" customHeight="1" spans="1:11">
      <c r="A31" s="25">
        <v>30</v>
      </c>
      <c r="B31" s="26" t="s">
        <v>124</v>
      </c>
      <c r="C31" s="25" t="s">
        <v>47</v>
      </c>
      <c r="D31" s="29" t="s">
        <v>125</v>
      </c>
      <c r="E31" s="25" t="s">
        <v>20</v>
      </c>
      <c r="F31" s="28">
        <v>43952</v>
      </c>
      <c r="G31" s="25" t="s">
        <v>21</v>
      </c>
      <c r="H31" s="30" t="s">
        <v>126</v>
      </c>
      <c r="I31" s="30"/>
      <c r="J31" s="25" t="s">
        <v>111</v>
      </c>
      <c r="K31" s="25"/>
    </row>
    <row r="32" customHeight="1" spans="1:11">
      <c r="A32" s="25">
        <v>31</v>
      </c>
      <c r="B32" s="26" t="s">
        <v>127</v>
      </c>
      <c r="C32" s="25" t="s">
        <v>18</v>
      </c>
      <c r="D32" s="29" t="s">
        <v>128</v>
      </c>
      <c r="E32" s="25" t="s">
        <v>20</v>
      </c>
      <c r="F32" s="28">
        <v>43952</v>
      </c>
      <c r="G32" s="25" t="s">
        <v>21</v>
      </c>
      <c r="H32" s="30" t="s">
        <v>129</v>
      </c>
      <c r="I32" s="30"/>
      <c r="J32" s="25" t="s">
        <v>130</v>
      </c>
      <c r="K32" s="25"/>
    </row>
    <row r="33" customHeight="1" spans="1:11">
      <c r="A33" s="25">
        <v>32</v>
      </c>
      <c r="B33" s="26" t="s">
        <v>131</v>
      </c>
      <c r="C33" s="25" t="s">
        <v>18</v>
      </c>
      <c r="D33" s="29" t="s">
        <v>132</v>
      </c>
      <c r="E33" s="25" t="s">
        <v>20</v>
      </c>
      <c r="F33" s="28">
        <v>43952</v>
      </c>
      <c r="G33" s="25" t="s">
        <v>21</v>
      </c>
      <c r="H33" s="30" t="s">
        <v>133</v>
      </c>
      <c r="I33" s="30"/>
      <c r="J33" s="25" t="s">
        <v>130</v>
      </c>
      <c r="K33" s="25"/>
    </row>
    <row r="34" customHeight="1" spans="1:11">
      <c r="A34" s="25">
        <v>33</v>
      </c>
      <c r="B34" s="26" t="s">
        <v>134</v>
      </c>
      <c r="C34" s="25" t="s">
        <v>18</v>
      </c>
      <c r="D34" s="29" t="s">
        <v>135</v>
      </c>
      <c r="E34" s="25" t="s">
        <v>20</v>
      </c>
      <c r="F34" s="28">
        <v>43952</v>
      </c>
      <c r="G34" s="25" t="s">
        <v>21</v>
      </c>
      <c r="H34" s="30" t="s">
        <v>83</v>
      </c>
      <c r="I34" s="30"/>
      <c r="J34" s="25" t="s">
        <v>130</v>
      </c>
      <c r="K34" s="25"/>
    </row>
    <row r="35" customHeight="1" spans="1:11">
      <c r="A35" s="25">
        <v>34</v>
      </c>
      <c r="B35" s="26" t="s">
        <v>136</v>
      </c>
      <c r="C35" s="25" t="s">
        <v>47</v>
      </c>
      <c r="D35" s="29" t="s">
        <v>137</v>
      </c>
      <c r="E35" s="25" t="s">
        <v>20</v>
      </c>
      <c r="F35" s="28">
        <v>43952</v>
      </c>
      <c r="G35" s="25" t="s">
        <v>21</v>
      </c>
      <c r="H35" s="30" t="s">
        <v>65</v>
      </c>
      <c r="I35" s="30"/>
      <c r="J35" s="25" t="s">
        <v>138</v>
      </c>
      <c r="K35" s="25"/>
    </row>
    <row r="36" customHeight="1" spans="1:11">
      <c r="A36" s="25">
        <v>35</v>
      </c>
      <c r="B36" s="26" t="s">
        <v>139</v>
      </c>
      <c r="C36" s="25" t="s">
        <v>47</v>
      </c>
      <c r="D36" s="29" t="s">
        <v>140</v>
      </c>
      <c r="E36" s="25" t="s">
        <v>20</v>
      </c>
      <c r="F36" s="28">
        <v>43952</v>
      </c>
      <c r="G36" s="25" t="s">
        <v>21</v>
      </c>
      <c r="H36" s="30" t="s">
        <v>141</v>
      </c>
      <c r="I36" s="30"/>
      <c r="J36" s="25" t="s">
        <v>138</v>
      </c>
      <c r="K36" s="25"/>
    </row>
    <row r="37" customHeight="1" spans="1:11">
      <c r="A37" s="25">
        <v>36</v>
      </c>
      <c r="B37" s="26" t="s">
        <v>143</v>
      </c>
      <c r="C37" s="25" t="s">
        <v>47</v>
      </c>
      <c r="D37" s="29" t="s">
        <v>144</v>
      </c>
      <c r="E37" s="25" t="s">
        <v>20</v>
      </c>
      <c r="F37" s="28">
        <v>43952</v>
      </c>
      <c r="G37" s="25" t="s">
        <v>21</v>
      </c>
      <c r="H37" s="30" t="s">
        <v>145</v>
      </c>
      <c r="I37" s="30"/>
      <c r="J37" s="25" t="s">
        <v>146</v>
      </c>
      <c r="K37" s="25"/>
    </row>
    <row r="38" customHeight="1" spans="1:11">
      <c r="A38" s="25">
        <v>37</v>
      </c>
      <c r="B38" s="26" t="s">
        <v>147</v>
      </c>
      <c r="C38" s="25" t="s">
        <v>47</v>
      </c>
      <c r="D38" s="29" t="s">
        <v>148</v>
      </c>
      <c r="E38" s="25" t="s">
        <v>20</v>
      </c>
      <c r="F38" s="28">
        <v>43952</v>
      </c>
      <c r="G38" s="25" t="s">
        <v>21</v>
      </c>
      <c r="H38" s="30" t="s">
        <v>149</v>
      </c>
      <c r="I38" s="30"/>
      <c r="J38" s="25" t="s">
        <v>146</v>
      </c>
      <c r="K38" s="25"/>
    </row>
    <row r="39" customHeight="1" spans="1:11">
      <c r="A39" s="25">
        <v>38</v>
      </c>
      <c r="B39" s="26" t="s">
        <v>212</v>
      </c>
      <c r="C39" s="25" t="s">
        <v>47</v>
      </c>
      <c r="D39" s="29" t="s">
        <v>213</v>
      </c>
      <c r="E39" s="25" t="s">
        <v>20</v>
      </c>
      <c r="F39" s="28">
        <v>43952</v>
      </c>
      <c r="G39" s="25" t="s">
        <v>21</v>
      </c>
      <c r="H39" s="30" t="s">
        <v>214</v>
      </c>
      <c r="I39" s="30"/>
      <c r="J39" s="25" t="s">
        <v>146</v>
      </c>
      <c r="K39" s="25"/>
    </row>
    <row r="40" customHeight="1" spans="1:11">
      <c r="A40" s="25">
        <v>39</v>
      </c>
      <c r="B40" s="26" t="s">
        <v>150</v>
      </c>
      <c r="C40" s="25" t="s">
        <v>18</v>
      </c>
      <c r="D40" s="29" t="s">
        <v>151</v>
      </c>
      <c r="E40" s="25" t="s">
        <v>20</v>
      </c>
      <c r="F40" s="28">
        <v>43952</v>
      </c>
      <c r="G40" s="25" t="s">
        <v>21</v>
      </c>
      <c r="H40" s="30" t="s">
        <v>49</v>
      </c>
      <c r="I40" s="30"/>
      <c r="J40" s="25" t="s">
        <v>31</v>
      </c>
      <c r="K40" s="25"/>
    </row>
    <row r="41" customHeight="1" spans="1:11">
      <c r="A41" s="25">
        <v>40</v>
      </c>
      <c r="B41" s="26" t="s">
        <v>152</v>
      </c>
      <c r="C41" s="25" t="s">
        <v>18</v>
      </c>
      <c r="D41" s="29" t="s">
        <v>153</v>
      </c>
      <c r="E41" s="25" t="s">
        <v>20</v>
      </c>
      <c r="F41" s="28">
        <v>43952</v>
      </c>
      <c r="G41" s="25" t="s">
        <v>21</v>
      </c>
      <c r="H41" s="30" t="s">
        <v>154</v>
      </c>
      <c r="I41" s="30"/>
      <c r="J41" s="25" t="s">
        <v>155</v>
      </c>
      <c r="K41" s="25"/>
    </row>
    <row r="42" customHeight="1" spans="1:11">
      <c r="A42" s="25">
        <v>41</v>
      </c>
      <c r="B42" s="26" t="s">
        <v>157</v>
      </c>
      <c r="C42" s="25" t="s">
        <v>18</v>
      </c>
      <c r="D42" s="29" t="s">
        <v>158</v>
      </c>
      <c r="E42" s="25" t="s">
        <v>20</v>
      </c>
      <c r="F42" s="28">
        <v>43952</v>
      </c>
      <c r="G42" s="25" t="s">
        <v>21</v>
      </c>
      <c r="H42" s="30" t="s">
        <v>159</v>
      </c>
      <c r="I42" s="30"/>
      <c r="J42" s="25" t="s">
        <v>155</v>
      </c>
      <c r="K42" s="25"/>
    </row>
    <row r="43" customHeight="1" spans="1:11">
      <c r="A43" s="25">
        <v>1</v>
      </c>
      <c r="B43" s="26" t="s">
        <v>17</v>
      </c>
      <c r="C43" s="25" t="s">
        <v>18</v>
      </c>
      <c r="D43" s="29" t="s">
        <v>19</v>
      </c>
      <c r="E43" s="25" t="s">
        <v>20</v>
      </c>
      <c r="F43" s="28">
        <v>43983</v>
      </c>
      <c r="G43" s="25" t="s">
        <v>21</v>
      </c>
      <c r="H43" s="30" t="s">
        <v>22</v>
      </c>
      <c r="I43" s="30"/>
      <c r="J43" s="25" t="s">
        <v>23</v>
      </c>
      <c r="K43" s="25"/>
    </row>
    <row r="44" customHeight="1" spans="1:11">
      <c r="A44" s="25">
        <v>2</v>
      </c>
      <c r="B44" s="26" t="s">
        <v>25</v>
      </c>
      <c r="C44" s="25" t="s">
        <v>18</v>
      </c>
      <c r="D44" s="29" t="s">
        <v>26</v>
      </c>
      <c r="E44" s="25" t="s">
        <v>20</v>
      </c>
      <c r="F44" s="28">
        <v>43983</v>
      </c>
      <c r="G44" s="25" t="s">
        <v>21</v>
      </c>
      <c r="H44" s="30" t="s">
        <v>27</v>
      </c>
      <c r="I44" s="30"/>
      <c r="J44" s="25" t="s">
        <v>23</v>
      </c>
      <c r="K44" s="25"/>
    </row>
    <row r="45" customHeight="1" spans="1:11">
      <c r="A45" s="25">
        <v>3</v>
      </c>
      <c r="B45" s="26" t="s">
        <v>28</v>
      </c>
      <c r="C45" s="25" t="s">
        <v>18</v>
      </c>
      <c r="D45" s="29" t="s">
        <v>29</v>
      </c>
      <c r="E45" s="25" t="s">
        <v>20</v>
      </c>
      <c r="F45" s="28">
        <v>43983</v>
      </c>
      <c r="G45" s="25" t="s">
        <v>21</v>
      </c>
      <c r="H45" s="30" t="s">
        <v>30</v>
      </c>
      <c r="I45" s="30"/>
      <c r="J45" s="25" t="s">
        <v>31</v>
      </c>
      <c r="K45" s="25"/>
    </row>
    <row r="46" customHeight="1" spans="1:11">
      <c r="A46" s="25">
        <v>4</v>
      </c>
      <c r="B46" s="26" t="s">
        <v>33</v>
      </c>
      <c r="C46" s="25" t="s">
        <v>18</v>
      </c>
      <c r="D46" s="29" t="s">
        <v>34</v>
      </c>
      <c r="E46" s="25" t="s">
        <v>20</v>
      </c>
      <c r="F46" s="28">
        <v>43983</v>
      </c>
      <c r="G46" s="25" t="s">
        <v>21</v>
      </c>
      <c r="H46" s="30" t="s">
        <v>35</v>
      </c>
      <c r="I46" s="30"/>
      <c r="J46" s="25" t="s">
        <v>31</v>
      </c>
      <c r="K46" s="25"/>
    </row>
    <row r="47" customHeight="1" spans="1:11">
      <c r="A47" s="25">
        <v>5</v>
      </c>
      <c r="B47" s="26" t="s">
        <v>36</v>
      </c>
      <c r="C47" s="25" t="s">
        <v>18</v>
      </c>
      <c r="D47" s="29" t="s">
        <v>37</v>
      </c>
      <c r="E47" s="25" t="s">
        <v>20</v>
      </c>
      <c r="F47" s="28">
        <v>43983</v>
      </c>
      <c r="G47" s="25" t="s">
        <v>21</v>
      </c>
      <c r="H47" s="30" t="s">
        <v>38</v>
      </c>
      <c r="I47" s="30"/>
      <c r="J47" s="25" t="s">
        <v>31</v>
      </c>
      <c r="K47" s="25"/>
    </row>
    <row r="48" customHeight="1" spans="1:11">
      <c r="A48" s="25">
        <v>6</v>
      </c>
      <c r="B48" s="26" t="s">
        <v>39</v>
      </c>
      <c r="C48" s="25" t="s">
        <v>18</v>
      </c>
      <c r="D48" s="29" t="s">
        <v>40</v>
      </c>
      <c r="E48" s="25" t="s">
        <v>20</v>
      </c>
      <c r="F48" s="28">
        <v>43983</v>
      </c>
      <c r="G48" s="25" t="s">
        <v>21</v>
      </c>
      <c r="H48" s="30" t="s">
        <v>41</v>
      </c>
      <c r="I48" s="30"/>
      <c r="J48" s="25" t="s">
        <v>31</v>
      </c>
      <c r="K48" s="25"/>
    </row>
    <row r="49" customHeight="1" spans="1:11">
      <c r="A49" s="25">
        <v>7</v>
      </c>
      <c r="B49" s="26" t="s">
        <v>42</v>
      </c>
      <c r="C49" s="25" t="s">
        <v>18</v>
      </c>
      <c r="D49" s="29" t="s">
        <v>43</v>
      </c>
      <c r="E49" s="25" t="s">
        <v>20</v>
      </c>
      <c r="F49" s="28">
        <v>43983</v>
      </c>
      <c r="G49" s="25" t="s">
        <v>21</v>
      </c>
      <c r="H49" s="30" t="s">
        <v>44</v>
      </c>
      <c r="I49" s="30"/>
      <c r="J49" s="25" t="s">
        <v>31</v>
      </c>
      <c r="K49" s="25"/>
    </row>
    <row r="50" customHeight="1" spans="1:11">
      <c r="A50" s="25">
        <v>8</v>
      </c>
      <c r="B50" s="26" t="s">
        <v>46</v>
      </c>
      <c r="C50" s="25" t="s">
        <v>47</v>
      </c>
      <c r="D50" s="29" t="s">
        <v>48</v>
      </c>
      <c r="E50" s="25" t="s">
        <v>20</v>
      </c>
      <c r="F50" s="28">
        <v>43983</v>
      </c>
      <c r="G50" s="25" t="s">
        <v>21</v>
      </c>
      <c r="H50" s="30" t="s">
        <v>49</v>
      </c>
      <c r="I50" s="30"/>
      <c r="J50" s="25" t="s">
        <v>50</v>
      </c>
      <c r="K50" s="25"/>
    </row>
    <row r="51" customHeight="1" spans="1:11">
      <c r="A51" s="25">
        <v>9</v>
      </c>
      <c r="B51" s="26" t="s">
        <v>52</v>
      </c>
      <c r="C51" s="25" t="s">
        <v>47</v>
      </c>
      <c r="D51" s="29" t="s">
        <v>53</v>
      </c>
      <c r="E51" s="25" t="s">
        <v>20</v>
      </c>
      <c r="F51" s="28">
        <v>43983</v>
      </c>
      <c r="G51" s="25" t="s">
        <v>21</v>
      </c>
      <c r="H51" s="30" t="s">
        <v>49</v>
      </c>
      <c r="I51" s="30"/>
      <c r="J51" s="25" t="s">
        <v>54</v>
      </c>
      <c r="K51" s="25"/>
    </row>
    <row r="52" customHeight="1" spans="1:11">
      <c r="A52" s="25">
        <v>10</v>
      </c>
      <c r="B52" s="26" t="s">
        <v>56</v>
      </c>
      <c r="C52" s="25" t="s">
        <v>18</v>
      </c>
      <c r="D52" s="29" t="s">
        <v>57</v>
      </c>
      <c r="E52" s="25" t="s">
        <v>20</v>
      </c>
      <c r="F52" s="28">
        <v>43983</v>
      </c>
      <c r="G52" s="25" t="s">
        <v>21</v>
      </c>
      <c r="H52" s="30" t="s">
        <v>58</v>
      </c>
      <c r="I52" s="30"/>
      <c r="J52" s="25" t="s">
        <v>59</v>
      </c>
      <c r="K52" s="25"/>
    </row>
    <row r="53" customHeight="1" spans="1:11">
      <c r="A53" s="25">
        <v>11</v>
      </c>
      <c r="B53" s="26" t="s">
        <v>60</v>
      </c>
      <c r="C53" s="25" t="s">
        <v>18</v>
      </c>
      <c r="D53" s="29" t="s">
        <v>61</v>
      </c>
      <c r="E53" s="25" t="s">
        <v>20</v>
      </c>
      <c r="F53" s="28">
        <v>43983</v>
      </c>
      <c r="G53" s="25" t="s">
        <v>21</v>
      </c>
      <c r="H53" s="30" t="s">
        <v>62</v>
      </c>
      <c r="I53" s="30"/>
      <c r="J53" s="25" t="s">
        <v>59</v>
      </c>
      <c r="K53" s="25"/>
    </row>
    <row r="54" customHeight="1" spans="1:11">
      <c r="A54" s="25">
        <v>12</v>
      </c>
      <c r="B54" s="26" t="s">
        <v>63</v>
      </c>
      <c r="C54" s="25" t="s">
        <v>18</v>
      </c>
      <c r="D54" s="29" t="s">
        <v>64</v>
      </c>
      <c r="E54" s="25" t="s">
        <v>20</v>
      </c>
      <c r="F54" s="28">
        <v>43983</v>
      </c>
      <c r="G54" s="25" t="s">
        <v>21</v>
      </c>
      <c r="H54" s="30" t="s">
        <v>65</v>
      </c>
      <c r="I54" s="30"/>
      <c r="J54" s="25" t="s">
        <v>23</v>
      </c>
      <c r="K54" s="25"/>
    </row>
    <row r="55" customHeight="1" spans="1:11">
      <c r="A55" s="25">
        <v>13</v>
      </c>
      <c r="B55" s="26" t="s">
        <v>66</v>
      </c>
      <c r="C55" s="25" t="s">
        <v>47</v>
      </c>
      <c r="D55" s="29" t="s">
        <v>67</v>
      </c>
      <c r="E55" s="25" t="s">
        <v>20</v>
      </c>
      <c r="F55" s="28">
        <v>43983</v>
      </c>
      <c r="G55" s="25" t="s">
        <v>21</v>
      </c>
      <c r="H55" s="30" t="s">
        <v>68</v>
      </c>
      <c r="I55" s="30"/>
      <c r="J55" s="25" t="s">
        <v>23</v>
      </c>
      <c r="K55" s="25"/>
    </row>
    <row r="56" customHeight="1" spans="1:11">
      <c r="A56" s="25">
        <v>14</v>
      </c>
      <c r="B56" s="26" t="s">
        <v>69</v>
      </c>
      <c r="C56" s="25" t="s">
        <v>18</v>
      </c>
      <c r="D56" s="29" t="s">
        <v>70</v>
      </c>
      <c r="E56" s="25" t="s">
        <v>20</v>
      </c>
      <c r="F56" s="28">
        <v>43983</v>
      </c>
      <c r="G56" s="25" t="s">
        <v>21</v>
      </c>
      <c r="H56" s="30" t="s">
        <v>71</v>
      </c>
      <c r="I56" s="30"/>
      <c r="J56" s="25" t="s">
        <v>72</v>
      </c>
      <c r="K56" s="25"/>
    </row>
    <row r="57" customHeight="1" spans="1:11">
      <c r="A57" s="25">
        <v>15</v>
      </c>
      <c r="B57" s="26" t="s">
        <v>209</v>
      </c>
      <c r="C57" s="25" t="s">
        <v>18</v>
      </c>
      <c r="D57" s="29" t="s">
        <v>210</v>
      </c>
      <c r="E57" s="25" t="s">
        <v>20</v>
      </c>
      <c r="F57" s="28">
        <v>43983</v>
      </c>
      <c r="G57" s="25" t="s">
        <v>21</v>
      </c>
      <c r="H57" s="30" t="s">
        <v>211</v>
      </c>
      <c r="I57" s="30"/>
      <c r="J57" s="25" t="s">
        <v>77</v>
      </c>
      <c r="K57" s="25"/>
    </row>
    <row r="58" customHeight="1" spans="1:11">
      <c r="A58" s="25">
        <v>16</v>
      </c>
      <c r="B58" s="26" t="s">
        <v>74</v>
      </c>
      <c r="C58" s="25" t="s">
        <v>18</v>
      </c>
      <c r="D58" s="29" t="s">
        <v>75</v>
      </c>
      <c r="E58" s="25" t="s">
        <v>20</v>
      </c>
      <c r="F58" s="28">
        <v>43983</v>
      </c>
      <c r="G58" s="25" t="s">
        <v>21</v>
      </c>
      <c r="H58" s="30" t="s">
        <v>76</v>
      </c>
      <c r="I58" s="30"/>
      <c r="J58" s="25" t="s">
        <v>77</v>
      </c>
      <c r="K58" s="25"/>
    </row>
    <row r="59" customHeight="1" spans="1:11">
      <c r="A59" s="25">
        <v>17</v>
      </c>
      <c r="B59" s="26" t="s">
        <v>78</v>
      </c>
      <c r="C59" s="25" t="s">
        <v>18</v>
      </c>
      <c r="D59" s="29" t="s">
        <v>79</v>
      </c>
      <c r="E59" s="25" t="s">
        <v>20</v>
      </c>
      <c r="F59" s="28">
        <v>43983</v>
      </c>
      <c r="G59" s="25" t="s">
        <v>21</v>
      </c>
      <c r="H59" s="30" t="s">
        <v>80</v>
      </c>
      <c r="I59" s="30"/>
      <c r="J59" s="25" t="s">
        <v>77</v>
      </c>
      <c r="K59" s="25"/>
    </row>
    <row r="60" customHeight="1" spans="1:11">
      <c r="A60" s="25">
        <v>18</v>
      </c>
      <c r="B60" s="26" t="s">
        <v>81</v>
      </c>
      <c r="C60" s="25" t="s">
        <v>47</v>
      </c>
      <c r="D60" s="29" t="s">
        <v>82</v>
      </c>
      <c r="E60" s="25" t="s">
        <v>20</v>
      </c>
      <c r="F60" s="28">
        <v>43983</v>
      </c>
      <c r="G60" s="25" t="s">
        <v>21</v>
      </c>
      <c r="H60" s="30" t="s">
        <v>83</v>
      </c>
      <c r="I60" s="30"/>
      <c r="J60" s="25" t="s">
        <v>84</v>
      </c>
      <c r="K60" s="25"/>
    </row>
    <row r="61" customHeight="1" spans="1:11">
      <c r="A61" s="25">
        <v>19</v>
      </c>
      <c r="B61" s="26" t="s">
        <v>85</v>
      </c>
      <c r="C61" s="25" t="s">
        <v>47</v>
      </c>
      <c r="D61" s="29" t="s">
        <v>86</v>
      </c>
      <c r="E61" s="25" t="s">
        <v>20</v>
      </c>
      <c r="F61" s="28">
        <v>43983</v>
      </c>
      <c r="G61" s="25" t="s">
        <v>21</v>
      </c>
      <c r="H61" s="30" t="s">
        <v>87</v>
      </c>
      <c r="I61" s="30"/>
      <c r="J61" s="25" t="s">
        <v>84</v>
      </c>
      <c r="K61" s="25"/>
    </row>
    <row r="62" customHeight="1" spans="1:11">
      <c r="A62" s="25">
        <v>20</v>
      </c>
      <c r="B62" s="26" t="s">
        <v>89</v>
      </c>
      <c r="C62" s="25" t="s">
        <v>47</v>
      </c>
      <c r="D62" s="29" t="s">
        <v>90</v>
      </c>
      <c r="E62" s="25" t="s">
        <v>20</v>
      </c>
      <c r="F62" s="28">
        <v>43983</v>
      </c>
      <c r="G62" s="25" t="s">
        <v>21</v>
      </c>
      <c r="H62" s="30" t="s">
        <v>91</v>
      </c>
      <c r="I62" s="30"/>
      <c r="J62" s="25" t="s">
        <v>84</v>
      </c>
      <c r="K62" s="25"/>
    </row>
    <row r="63" customHeight="1" spans="1:11">
      <c r="A63" s="25">
        <v>21</v>
      </c>
      <c r="B63" s="26" t="s">
        <v>93</v>
      </c>
      <c r="C63" s="25" t="s">
        <v>47</v>
      </c>
      <c r="D63" s="29" t="s">
        <v>94</v>
      </c>
      <c r="E63" s="25" t="s">
        <v>20</v>
      </c>
      <c r="F63" s="28">
        <v>43983</v>
      </c>
      <c r="G63" s="25" t="s">
        <v>21</v>
      </c>
      <c r="H63" s="30" t="s">
        <v>95</v>
      </c>
      <c r="I63" s="30"/>
      <c r="J63" s="25" t="s">
        <v>96</v>
      </c>
      <c r="K63" s="25"/>
    </row>
    <row r="64" customHeight="1" spans="1:11">
      <c r="A64" s="25">
        <v>22</v>
      </c>
      <c r="B64" s="26" t="s">
        <v>101</v>
      </c>
      <c r="C64" s="25" t="s">
        <v>18</v>
      </c>
      <c r="D64" s="29" t="s">
        <v>102</v>
      </c>
      <c r="E64" s="25" t="s">
        <v>20</v>
      </c>
      <c r="F64" s="28">
        <v>43983</v>
      </c>
      <c r="G64" s="25" t="s">
        <v>21</v>
      </c>
      <c r="H64" s="30" t="s">
        <v>103</v>
      </c>
      <c r="I64" s="30"/>
      <c r="J64" s="25" t="s">
        <v>104</v>
      </c>
      <c r="K64" s="25"/>
    </row>
    <row r="65" customHeight="1" spans="1:11">
      <c r="A65" s="25">
        <v>23</v>
      </c>
      <c r="B65" s="26" t="s">
        <v>105</v>
      </c>
      <c r="C65" s="25" t="s">
        <v>18</v>
      </c>
      <c r="D65" s="29" t="s">
        <v>106</v>
      </c>
      <c r="E65" s="25" t="s">
        <v>20</v>
      </c>
      <c r="F65" s="28">
        <v>43983</v>
      </c>
      <c r="G65" s="25" t="s">
        <v>21</v>
      </c>
      <c r="H65" s="30" t="s">
        <v>107</v>
      </c>
      <c r="I65" s="30"/>
      <c r="J65" s="25" t="s">
        <v>104</v>
      </c>
      <c r="K65" s="25"/>
    </row>
    <row r="66" customHeight="1" spans="1:11">
      <c r="A66" s="25">
        <v>24</v>
      </c>
      <c r="B66" s="26" t="s">
        <v>108</v>
      </c>
      <c r="C66" s="25" t="s">
        <v>18</v>
      </c>
      <c r="D66" s="29" t="s">
        <v>109</v>
      </c>
      <c r="E66" s="25" t="s">
        <v>20</v>
      </c>
      <c r="F66" s="28">
        <v>43983</v>
      </c>
      <c r="G66" s="25" t="s">
        <v>21</v>
      </c>
      <c r="H66" s="30" t="s">
        <v>110</v>
      </c>
      <c r="I66" s="30"/>
      <c r="J66" s="25" t="s">
        <v>111</v>
      </c>
      <c r="K66" s="25"/>
    </row>
    <row r="67" customHeight="1" spans="1:11">
      <c r="A67" s="25">
        <v>25</v>
      </c>
      <c r="B67" s="26" t="s">
        <v>112</v>
      </c>
      <c r="C67" s="25" t="s">
        <v>18</v>
      </c>
      <c r="D67" s="29" t="s">
        <v>113</v>
      </c>
      <c r="E67" s="25" t="s">
        <v>20</v>
      </c>
      <c r="F67" s="28">
        <v>43983</v>
      </c>
      <c r="G67" s="25" t="s">
        <v>21</v>
      </c>
      <c r="H67" s="30" t="s">
        <v>114</v>
      </c>
      <c r="I67" s="30"/>
      <c r="J67" s="25" t="s">
        <v>111</v>
      </c>
      <c r="K67" s="25"/>
    </row>
    <row r="68" customHeight="1" spans="1:11">
      <c r="A68" s="25">
        <v>26</v>
      </c>
      <c r="B68" s="26" t="s">
        <v>115</v>
      </c>
      <c r="C68" s="25" t="s">
        <v>18</v>
      </c>
      <c r="D68" s="29" t="s">
        <v>116</v>
      </c>
      <c r="E68" s="25" t="s">
        <v>20</v>
      </c>
      <c r="F68" s="28">
        <v>43983</v>
      </c>
      <c r="G68" s="25" t="s">
        <v>21</v>
      </c>
      <c r="H68" s="30" t="s">
        <v>117</v>
      </c>
      <c r="I68" s="30"/>
      <c r="J68" s="25" t="s">
        <v>111</v>
      </c>
      <c r="K68" s="25"/>
    </row>
    <row r="69" customHeight="1" spans="1:11">
      <c r="A69" s="25">
        <v>27</v>
      </c>
      <c r="B69" s="26" t="s">
        <v>118</v>
      </c>
      <c r="C69" s="25" t="s">
        <v>47</v>
      </c>
      <c r="D69" s="29" t="s">
        <v>119</v>
      </c>
      <c r="E69" s="25" t="s">
        <v>20</v>
      </c>
      <c r="F69" s="28">
        <v>43983</v>
      </c>
      <c r="G69" s="25" t="s">
        <v>21</v>
      </c>
      <c r="H69" s="30" t="s">
        <v>120</v>
      </c>
      <c r="I69" s="30"/>
      <c r="J69" s="25" t="s">
        <v>111</v>
      </c>
      <c r="K69" s="25"/>
    </row>
    <row r="70" customHeight="1" spans="1:11">
      <c r="A70" s="25">
        <v>28</v>
      </c>
      <c r="B70" s="26" t="s">
        <v>121</v>
      </c>
      <c r="C70" s="25" t="s">
        <v>47</v>
      </c>
      <c r="D70" s="29" t="s">
        <v>122</v>
      </c>
      <c r="E70" s="25" t="s">
        <v>20</v>
      </c>
      <c r="F70" s="28">
        <v>43983</v>
      </c>
      <c r="G70" s="25" t="s">
        <v>21</v>
      </c>
      <c r="H70" s="30" t="s">
        <v>123</v>
      </c>
      <c r="I70" s="30"/>
      <c r="J70" s="25" t="s">
        <v>111</v>
      </c>
      <c r="K70" s="25"/>
    </row>
    <row r="71" customHeight="1" spans="1:11">
      <c r="A71" s="25">
        <v>29</v>
      </c>
      <c r="B71" s="26" t="s">
        <v>124</v>
      </c>
      <c r="C71" s="25" t="s">
        <v>47</v>
      </c>
      <c r="D71" s="29" t="s">
        <v>125</v>
      </c>
      <c r="E71" s="25" t="s">
        <v>20</v>
      </c>
      <c r="F71" s="28">
        <v>43983</v>
      </c>
      <c r="G71" s="25" t="s">
        <v>21</v>
      </c>
      <c r="H71" s="30" t="s">
        <v>126</v>
      </c>
      <c r="I71" s="30"/>
      <c r="J71" s="25" t="s">
        <v>111</v>
      </c>
      <c r="K71" s="25"/>
    </row>
    <row r="72" customHeight="1" spans="1:11">
      <c r="A72" s="25">
        <v>30</v>
      </c>
      <c r="B72" s="26" t="s">
        <v>127</v>
      </c>
      <c r="C72" s="25" t="s">
        <v>18</v>
      </c>
      <c r="D72" s="29" t="s">
        <v>128</v>
      </c>
      <c r="E72" s="25" t="s">
        <v>20</v>
      </c>
      <c r="F72" s="28">
        <v>43983</v>
      </c>
      <c r="G72" s="25" t="s">
        <v>21</v>
      </c>
      <c r="H72" s="30" t="s">
        <v>129</v>
      </c>
      <c r="I72" s="30"/>
      <c r="J72" s="25" t="s">
        <v>130</v>
      </c>
      <c r="K72" s="25"/>
    </row>
    <row r="73" customHeight="1" spans="1:11">
      <c r="A73" s="25">
        <v>31</v>
      </c>
      <c r="B73" s="26" t="s">
        <v>131</v>
      </c>
      <c r="C73" s="25" t="s">
        <v>18</v>
      </c>
      <c r="D73" s="29" t="s">
        <v>132</v>
      </c>
      <c r="E73" s="25" t="s">
        <v>20</v>
      </c>
      <c r="F73" s="28">
        <v>43983</v>
      </c>
      <c r="G73" s="25" t="s">
        <v>21</v>
      </c>
      <c r="H73" s="30" t="s">
        <v>133</v>
      </c>
      <c r="I73" s="30"/>
      <c r="J73" s="25" t="s">
        <v>130</v>
      </c>
      <c r="K73" s="25"/>
    </row>
    <row r="74" customHeight="1" spans="1:11">
      <c r="A74" s="25">
        <v>32</v>
      </c>
      <c r="B74" s="26" t="s">
        <v>134</v>
      </c>
      <c r="C74" s="25" t="s">
        <v>18</v>
      </c>
      <c r="D74" s="29" t="s">
        <v>135</v>
      </c>
      <c r="E74" s="25" t="s">
        <v>20</v>
      </c>
      <c r="F74" s="28">
        <v>43983</v>
      </c>
      <c r="G74" s="25" t="s">
        <v>21</v>
      </c>
      <c r="H74" s="30" t="s">
        <v>83</v>
      </c>
      <c r="I74" s="30"/>
      <c r="J74" s="25" t="s">
        <v>130</v>
      </c>
      <c r="K74" s="25"/>
    </row>
    <row r="75" customHeight="1" spans="1:11">
      <c r="A75" s="25">
        <v>33</v>
      </c>
      <c r="B75" s="26" t="s">
        <v>136</v>
      </c>
      <c r="C75" s="25" t="s">
        <v>47</v>
      </c>
      <c r="D75" s="29" t="s">
        <v>137</v>
      </c>
      <c r="E75" s="25" t="s">
        <v>20</v>
      </c>
      <c r="F75" s="28">
        <v>43983</v>
      </c>
      <c r="G75" s="25" t="s">
        <v>21</v>
      </c>
      <c r="H75" s="30" t="s">
        <v>65</v>
      </c>
      <c r="I75" s="30"/>
      <c r="J75" s="25" t="s">
        <v>138</v>
      </c>
      <c r="K75" s="25"/>
    </row>
    <row r="76" customHeight="1" spans="1:11">
      <c r="A76" s="25">
        <v>34</v>
      </c>
      <c r="B76" s="26" t="s">
        <v>139</v>
      </c>
      <c r="C76" s="25" t="s">
        <v>47</v>
      </c>
      <c r="D76" s="29" t="s">
        <v>140</v>
      </c>
      <c r="E76" s="25" t="s">
        <v>20</v>
      </c>
      <c r="F76" s="28">
        <v>43983</v>
      </c>
      <c r="G76" s="25" t="s">
        <v>21</v>
      </c>
      <c r="H76" s="30" t="s">
        <v>141</v>
      </c>
      <c r="I76" s="30"/>
      <c r="J76" s="25" t="s">
        <v>138</v>
      </c>
      <c r="K76" s="25"/>
    </row>
    <row r="77" customHeight="1" spans="1:11">
      <c r="A77" s="25">
        <v>35</v>
      </c>
      <c r="B77" s="26" t="s">
        <v>143</v>
      </c>
      <c r="C77" s="25" t="s">
        <v>47</v>
      </c>
      <c r="D77" s="29" t="s">
        <v>144</v>
      </c>
      <c r="E77" s="25" t="s">
        <v>20</v>
      </c>
      <c r="F77" s="28">
        <v>43983</v>
      </c>
      <c r="G77" s="25" t="s">
        <v>21</v>
      </c>
      <c r="H77" s="30" t="s">
        <v>145</v>
      </c>
      <c r="I77" s="30"/>
      <c r="J77" s="25" t="s">
        <v>146</v>
      </c>
      <c r="K77" s="25"/>
    </row>
    <row r="78" customHeight="1" spans="1:11">
      <c r="A78" s="25">
        <v>36</v>
      </c>
      <c r="B78" s="26" t="s">
        <v>147</v>
      </c>
      <c r="C78" s="25" t="s">
        <v>47</v>
      </c>
      <c r="D78" s="29" t="s">
        <v>148</v>
      </c>
      <c r="E78" s="25" t="s">
        <v>20</v>
      </c>
      <c r="F78" s="28">
        <v>43983</v>
      </c>
      <c r="G78" s="25" t="s">
        <v>21</v>
      </c>
      <c r="H78" s="30" t="s">
        <v>149</v>
      </c>
      <c r="I78" s="30"/>
      <c r="J78" s="25" t="s">
        <v>146</v>
      </c>
      <c r="K78" s="25"/>
    </row>
    <row r="79" customHeight="1" spans="1:11">
      <c r="A79" s="25">
        <v>37</v>
      </c>
      <c r="B79" s="26" t="s">
        <v>212</v>
      </c>
      <c r="C79" s="25" t="s">
        <v>47</v>
      </c>
      <c r="D79" s="29" t="s">
        <v>213</v>
      </c>
      <c r="E79" s="25" t="s">
        <v>20</v>
      </c>
      <c r="F79" s="28">
        <v>43983</v>
      </c>
      <c r="G79" s="25" t="s">
        <v>21</v>
      </c>
      <c r="H79" s="30" t="s">
        <v>214</v>
      </c>
      <c r="I79" s="30"/>
      <c r="J79" s="25" t="s">
        <v>146</v>
      </c>
      <c r="K79" s="25"/>
    </row>
    <row r="80" customHeight="1" spans="1:11">
      <c r="A80" s="25">
        <v>38</v>
      </c>
      <c r="B80" s="26" t="s">
        <v>150</v>
      </c>
      <c r="C80" s="25" t="s">
        <v>18</v>
      </c>
      <c r="D80" s="29" t="s">
        <v>151</v>
      </c>
      <c r="E80" s="25" t="s">
        <v>20</v>
      </c>
      <c r="F80" s="28">
        <v>43983</v>
      </c>
      <c r="G80" s="25" t="s">
        <v>21</v>
      </c>
      <c r="H80" s="30" t="s">
        <v>49</v>
      </c>
      <c r="I80" s="30"/>
      <c r="J80" s="25" t="s">
        <v>31</v>
      </c>
      <c r="K80" s="25"/>
    </row>
    <row r="81" customHeight="1" spans="1:11">
      <c r="A81" s="25">
        <v>39</v>
      </c>
      <c r="B81" s="26" t="s">
        <v>152</v>
      </c>
      <c r="C81" s="25" t="s">
        <v>18</v>
      </c>
      <c r="D81" s="29" t="s">
        <v>153</v>
      </c>
      <c r="E81" s="25" t="s">
        <v>20</v>
      </c>
      <c r="F81" s="28">
        <v>43983</v>
      </c>
      <c r="G81" s="25" t="s">
        <v>21</v>
      </c>
      <c r="H81" s="30" t="s">
        <v>154</v>
      </c>
      <c r="I81" s="30"/>
      <c r="J81" s="25" t="s">
        <v>155</v>
      </c>
      <c r="K81" s="25"/>
    </row>
    <row r="82" customHeight="1" spans="1:11">
      <c r="A82" s="25">
        <v>40</v>
      </c>
      <c r="B82" s="26" t="s">
        <v>157</v>
      </c>
      <c r="C82" s="25" t="s">
        <v>18</v>
      </c>
      <c r="D82" s="29" t="s">
        <v>158</v>
      </c>
      <c r="E82" s="25" t="s">
        <v>20</v>
      </c>
      <c r="F82" s="28">
        <v>43983</v>
      </c>
      <c r="G82" s="25" t="s">
        <v>21</v>
      </c>
      <c r="H82" s="30" t="s">
        <v>159</v>
      </c>
      <c r="I82" s="30"/>
      <c r="J82" s="25" t="s">
        <v>155</v>
      </c>
      <c r="K82" s="25"/>
    </row>
    <row r="83" customHeight="1" spans="1:11">
      <c r="A83" s="25">
        <v>1</v>
      </c>
      <c r="B83" s="26" t="s">
        <v>17</v>
      </c>
      <c r="C83" s="25" t="s">
        <v>18</v>
      </c>
      <c r="D83" s="29" t="s">
        <v>19</v>
      </c>
      <c r="E83" s="25" t="s">
        <v>20</v>
      </c>
      <c r="F83" s="28">
        <v>44013</v>
      </c>
      <c r="G83" s="25" t="s">
        <v>21</v>
      </c>
      <c r="H83" s="30" t="s">
        <v>22</v>
      </c>
      <c r="I83" s="30"/>
      <c r="J83" s="25" t="s">
        <v>23</v>
      </c>
      <c r="K83" s="25"/>
    </row>
    <row r="84" customHeight="1" spans="1:11">
      <c r="A84" s="25">
        <v>2</v>
      </c>
      <c r="B84" s="26" t="s">
        <v>25</v>
      </c>
      <c r="C84" s="25" t="s">
        <v>18</v>
      </c>
      <c r="D84" s="29" t="s">
        <v>26</v>
      </c>
      <c r="E84" s="25" t="s">
        <v>20</v>
      </c>
      <c r="F84" s="28">
        <v>44013</v>
      </c>
      <c r="G84" s="25" t="s">
        <v>21</v>
      </c>
      <c r="H84" s="30" t="s">
        <v>27</v>
      </c>
      <c r="I84" s="30"/>
      <c r="J84" s="25" t="s">
        <v>23</v>
      </c>
      <c r="K84" s="25"/>
    </row>
    <row r="85" customHeight="1" spans="1:11">
      <c r="A85" s="25">
        <v>3</v>
      </c>
      <c r="B85" s="26" t="s">
        <v>28</v>
      </c>
      <c r="C85" s="25" t="s">
        <v>18</v>
      </c>
      <c r="D85" s="29" t="s">
        <v>29</v>
      </c>
      <c r="E85" s="25" t="s">
        <v>20</v>
      </c>
      <c r="F85" s="28">
        <v>44013</v>
      </c>
      <c r="G85" s="25" t="s">
        <v>21</v>
      </c>
      <c r="H85" s="30" t="s">
        <v>30</v>
      </c>
      <c r="I85" s="30"/>
      <c r="J85" s="25" t="s">
        <v>31</v>
      </c>
      <c r="K85" s="25"/>
    </row>
    <row r="86" customHeight="1" spans="1:11">
      <c r="A86" s="25">
        <v>4</v>
      </c>
      <c r="B86" s="26" t="s">
        <v>33</v>
      </c>
      <c r="C86" s="25" t="s">
        <v>18</v>
      </c>
      <c r="D86" s="29" t="s">
        <v>34</v>
      </c>
      <c r="E86" s="25" t="s">
        <v>20</v>
      </c>
      <c r="F86" s="28">
        <v>44013</v>
      </c>
      <c r="G86" s="25" t="s">
        <v>21</v>
      </c>
      <c r="H86" s="30" t="s">
        <v>35</v>
      </c>
      <c r="I86" s="30"/>
      <c r="J86" s="25" t="s">
        <v>31</v>
      </c>
      <c r="K86" s="25"/>
    </row>
    <row r="87" customHeight="1" spans="1:11">
      <c r="A87" s="25">
        <v>5</v>
      </c>
      <c r="B87" s="26" t="s">
        <v>36</v>
      </c>
      <c r="C87" s="25" t="s">
        <v>18</v>
      </c>
      <c r="D87" s="29" t="s">
        <v>37</v>
      </c>
      <c r="E87" s="25" t="s">
        <v>20</v>
      </c>
      <c r="F87" s="28">
        <v>44013</v>
      </c>
      <c r="G87" s="25" t="s">
        <v>21</v>
      </c>
      <c r="H87" s="30" t="s">
        <v>38</v>
      </c>
      <c r="I87" s="30"/>
      <c r="J87" s="25" t="s">
        <v>31</v>
      </c>
      <c r="K87" s="25"/>
    </row>
    <row r="88" customHeight="1" spans="1:11">
      <c r="A88" s="25">
        <v>6</v>
      </c>
      <c r="B88" s="26" t="s">
        <v>39</v>
      </c>
      <c r="C88" s="25" t="s">
        <v>18</v>
      </c>
      <c r="D88" s="29" t="s">
        <v>40</v>
      </c>
      <c r="E88" s="25" t="s">
        <v>20</v>
      </c>
      <c r="F88" s="28">
        <v>44013</v>
      </c>
      <c r="G88" s="25" t="s">
        <v>21</v>
      </c>
      <c r="H88" s="30" t="s">
        <v>41</v>
      </c>
      <c r="I88" s="30"/>
      <c r="J88" s="25" t="s">
        <v>31</v>
      </c>
      <c r="K88" s="25"/>
    </row>
    <row r="89" customHeight="1" spans="1:11">
      <c r="A89" s="25">
        <v>7</v>
      </c>
      <c r="B89" s="26" t="s">
        <v>42</v>
      </c>
      <c r="C89" s="25" t="s">
        <v>18</v>
      </c>
      <c r="D89" s="29" t="s">
        <v>43</v>
      </c>
      <c r="E89" s="25" t="s">
        <v>20</v>
      </c>
      <c r="F89" s="28">
        <v>44013</v>
      </c>
      <c r="G89" s="25" t="s">
        <v>21</v>
      </c>
      <c r="H89" s="30" t="s">
        <v>44</v>
      </c>
      <c r="I89" s="30"/>
      <c r="J89" s="25" t="s">
        <v>31</v>
      </c>
      <c r="K89" s="25"/>
    </row>
    <row r="90" customHeight="1" spans="1:11">
      <c r="A90" s="25">
        <v>8</v>
      </c>
      <c r="B90" s="26" t="s">
        <v>46</v>
      </c>
      <c r="C90" s="25" t="s">
        <v>47</v>
      </c>
      <c r="D90" s="29" t="s">
        <v>48</v>
      </c>
      <c r="E90" s="25" t="s">
        <v>20</v>
      </c>
      <c r="F90" s="28">
        <v>44013</v>
      </c>
      <c r="G90" s="25" t="s">
        <v>21</v>
      </c>
      <c r="H90" s="30" t="s">
        <v>49</v>
      </c>
      <c r="I90" s="30"/>
      <c r="J90" s="25" t="s">
        <v>50</v>
      </c>
      <c r="K90" s="25"/>
    </row>
    <row r="91" customHeight="1" spans="1:11">
      <c r="A91" s="25">
        <v>9</v>
      </c>
      <c r="B91" s="26" t="s">
        <v>52</v>
      </c>
      <c r="C91" s="25" t="s">
        <v>47</v>
      </c>
      <c r="D91" s="29" t="s">
        <v>53</v>
      </c>
      <c r="E91" s="25" t="s">
        <v>20</v>
      </c>
      <c r="F91" s="28">
        <v>44013</v>
      </c>
      <c r="G91" s="25" t="s">
        <v>21</v>
      </c>
      <c r="H91" s="30" t="s">
        <v>49</v>
      </c>
      <c r="I91" s="30"/>
      <c r="J91" s="25" t="s">
        <v>54</v>
      </c>
      <c r="K91" s="25"/>
    </row>
    <row r="92" customHeight="1" spans="1:11">
      <c r="A92" s="25">
        <v>10</v>
      </c>
      <c r="B92" s="26" t="s">
        <v>56</v>
      </c>
      <c r="C92" s="25" t="s">
        <v>18</v>
      </c>
      <c r="D92" s="29" t="s">
        <v>57</v>
      </c>
      <c r="E92" s="25" t="s">
        <v>20</v>
      </c>
      <c r="F92" s="28">
        <v>44013</v>
      </c>
      <c r="G92" s="25" t="s">
        <v>21</v>
      </c>
      <c r="H92" s="30" t="s">
        <v>58</v>
      </c>
      <c r="I92" s="30"/>
      <c r="J92" s="25" t="s">
        <v>59</v>
      </c>
      <c r="K92" s="25"/>
    </row>
    <row r="93" customHeight="1" spans="1:11">
      <c r="A93" s="25">
        <v>11</v>
      </c>
      <c r="B93" s="26" t="s">
        <v>60</v>
      </c>
      <c r="C93" s="25" t="s">
        <v>18</v>
      </c>
      <c r="D93" s="29" t="s">
        <v>61</v>
      </c>
      <c r="E93" s="25" t="s">
        <v>20</v>
      </c>
      <c r="F93" s="28">
        <v>44013</v>
      </c>
      <c r="G93" s="25" t="s">
        <v>21</v>
      </c>
      <c r="H93" s="30" t="s">
        <v>62</v>
      </c>
      <c r="I93" s="30"/>
      <c r="J93" s="25" t="s">
        <v>59</v>
      </c>
      <c r="K93" s="25"/>
    </row>
    <row r="94" customHeight="1" spans="1:11">
      <c r="A94" s="25">
        <v>12</v>
      </c>
      <c r="B94" s="26" t="s">
        <v>63</v>
      </c>
      <c r="C94" s="25" t="s">
        <v>18</v>
      </c>
      <c r="D94" s="29" t="s">
        <v>64</v>
      </c>
      <c r="E94" s="25" t="s">
        <v>20</v>
      </c>
      <c r="F94" s="28">
        <v>44013</v>
      </c>
      <c r="G94" s="25" t="s">
        <v>21</v>
      </c>
      <c r="H94" s="30" t="s">
        <v>65</v>
      </c>
      <c r="I94" s="30"/>
      <c r="J94" s="25" t="s">
        <v>23</v>
      </c>
      <c r="K94" s="25"/>
    </row>
    <row r="95" customHeight="1" spans="1:11">
      <c r="A95" s="25">
        <v>13</v>
      </c>
      <c r="B95" s="26" t="s">
        <v>66</v>
      </c>
      <c r="C95" s="25" t="s">
        <v>47</v>
      </c>
      <c r="D95" s="29" t="s">
        <v>67</v>
      </c>
      <c r="E95" s="25" t="s">
        <v>20</v>
      </c>
      <c r="F95" s="28">
        <v>44013</v>
      </c>
      <c r="G95" s="25" t="s">
        <v>21</v>
      </c>
      <c r="H95" s="30" t="s">
        <v>68</v>
      </c>
      <c r="I95" s="30"/>
      <c r="J95" s="25" t="s">
        <v>23</v>
      </c>
      <c r="K95" s="25"/>
    </row>
    <row r="96" customHeight="1" spans="1:11">
      <c r="A96" s="25">
        <v>14</v>
      </c>
      <c r="B96" s="26" t="s">
        <v>69</v>
      </c>
      <c r="C96" s="25" t="s">
        <v>18</v>
      </c>
      <c r="D96" s="29" t="s">
        <v>70</v>
      </c>
      <c r="E96" s="25" t="s">
        <v>20</v>
      </c>
      <c r="F96" s="28">
        <v>44013</v>
      </c>
      <c r="G96" s="25" t="s">
        <v>21</v>
      </c>
      <c r="H96" s="30" t="s">
        <v>71</v>
      </c>
      <c r="I96" s="30"/>
      <c r="J96" s="25" t="s">
        <v>72</v>
      </c>
      <c r="K96" s="25"/>
    </row>
    <row r="97" customHeight="1" spans="1:11">
      <c r="A97" s="25">
        <v>15</v>
      </c>
      <c r="B97" s="26" t="s">
        <v>209</v>
      </c>
      <c r="C97" s="25" t="s">
        <v>18</v>
      </c>
      <c r="D97" s="29" t="s">
        <v>210</v>
      </c>
      <c r="E97" s="25" t="s">
        <v>20</v>
      </c>
      <c r="F97" s="28">
        <v>44013</v>
      </c>
      <c r="G97" s="25" t="s">
        <v>21</v>
      </c>
      <c r="H97" s="30" t="s">
        <v>211</v>
      </c>
      <c r="I97" s="30"/>
      <c r="J97" s="25" t="s">
        <v>77</v>
      </c>
      <c r="K97" s="25"/>
    </row>
    <row r="98" customHeight="1" spans="1:11">
      <c r="A98" s="25">
        <v>16</v>
      </c>
      <c r="B98" s="26" t="s">
        <v>74</v>
      </c>
      <c r="C98" s="25" t="s">
        <v>18</v>
      </c>
      <c r="D98" s="29" t="s">
        <v>75</v>
      </c>
      <c r="E98" s="25" t="s">
        <v>20</v>
      </c>
      <c r="F98" s="28">
        <v>44013</v>
      </c>
      <c r="G98" s="25" t="s">
        <v>21</v>
      </c>
      <c r="H98" s="30" t="s">
        <v>76</v>
      </c>
      <c r="I98" s="30"/>
      <c r="J98" s="25" t="s">
        <v>77</v>
      </c>
      <c r="K98" s="25"/>
    </row>
    <row r="99" customHeight="1" spans="1:11">
      <c r="A99" s="25">
        <v>17</v>
      </c>
      <c r="B99" s="26" t="s">
        <v>78</v>
      </c>
      <c r="C99" s="25" t="s">
        <v>18</v>
      </c>
      <c r="D99" s="29" t="s">
        <v>79</v>
      </c>
      <c r="E99" s="25" t="s">
        <v>20</v>
      </c>
      <c r="F99" s="28">
        <v>44013</v>
      </c>
      <c r="G99" s="25" t="s">
        <v>21</v>
      </c>
      <c r="H99" s="30" t="s">
        <v>80</v>
      </c>
      <c r="I99" s="30"/>
      <c r="J99" s="25" t="s">
        <v>77</v>
      </c>
      <c r="K99" s="25"/>
    </row>
    <row r="100" customHeight="1" spans="1:11">
      <c r="A100" s="25">
        <v>18</v>
      </c>
      <c r="B100" s="26" t="s">
        <v>85</v>
      </c>
      <c r="C100" s="25" t="s">
        <v>47</v>
      </c>
      <c r="D100" s="29" t="s">
        <v>86</v>
      </c>
      <c r="E100" s="25" t="s">
        <v>20</v>
      </c>
      <c r="F100" s="28">
        <v>44013</v>
      </c>
      <c r="G100" s="25" t="s">
        <v>21</v>
      </c>
      <c r="H100" s="30" t="s">
        <v>87</v>
      </c>
      <c r="I100" s="30"/>
      <c r="J100" s="25" t="s">
        <v>84</v>
      </c>
      <c r="K100" s="25"/>
    </row>
    <row r="101" customHeight="1" spans="1:11">
      <c r="A101" s="25">
        <v>19</v>
      </c>
      <c r="B101" s="26" t="s">
        <v>89</v>
      </c>
      <c r="C101" s="25" t="s">
        <v>47</v>
      </c>
      <c r="D101" s="29" t="s">
        <v>90</v>
      </c>
      <c r="E101" s="25" t="s">
        <v>20</v>
      </c>
      <c r="F101" s="28">
        <v>44013</v>
      </c>
      <c r="G101" s="25" t="s">
        <v>21</v>
      </c>
      <c r="H101" s="30" t="s">
        <v>91</v>
      </c>
      <c r="I101" s="30"/>
      <c r="J101" s="25" t="s">
        <v>84</v>
      </c>
      <c r="K101" s="25"/>
    </row>
    <row r="102" customHeight="1" spans="1:11">
      <c r="A102" s="25">
        <v>20</v>
      </c>
      <c r="B102" s="26" t="s">
        <v>93</v>
      </c>
      <c r="C102" s="25" t="s">
        <v>47</v>
      </c>
      <c r="D102" s="29" t="s">
        <v>94</v>
      </c>
      <c r="E102" s="25" t="s">
        <v>20</v>
      </c>
      <c r="F102" s="28">
        <v>44013</v>
      </c>
      <c r="G102" s="25" t="s">
        <v>21</v>
      </c>
      <c r="H102" s="30" t="s">
        <v>95</v>
      </c>
      <c r="I102" s="30"/>
      <c r="J102" s="25" t="s">
        <v>96</v>
      </c>
      <c r="K102" s="25"/>
    </row>
    <row r="103" customHeight="1" spans="1:11">
      <c r="A103" s="25">
        <v>21</v>
      </c>
      <c r="B103" s="26" t="s">
        <v>101</v>
      </c>
      <c r="C103" s="25" t="s">
        <v>18</v>
      </c>
      <c r="D103" s="29" t="s">
        <v>102</v>
      </c>
      <c r="E103" s="25" t="s">
        <v>20</v>
      </c>
      <c r="F103" s="28">
        <v>44013</v>
      </c>
      <c r="G103" s="25" t="s">
        <v>21</v>
      </c>
      <c r="H103" s="30" t="s">
        <v>103</v>
      </c>
      <c r="I103" s="30"/>
      <c r="J103" s="25" t="s">
        <v>104</v>
      </c>
      <c r="K103" s="25"/>
    </row>
    <row r="104" customHeight="1" spans="1:11">
      <c r="A104" s="25">
        <v>22</v>
      </c>
      <c r="B104" s="26" t="s">
        <v>105</v>
      </c>
      <c r="C104" s="25" t="s">
        <v>18</v>
      </c>
      <c r="D104" s="29" t="s">
        <v>106</v>
      </c>
      <c r="E104" s="25" t="s">
        <v>20</v>
      </c>
      <c r="F104" s="28">
        <v>44013</v>
      </c>
      <c r="G104" s="25" t="s">
        <v>21</v>
      </c>
      <c r="H104" s="30" t="s">
        <v>107</v>
      </c>
      <c r="I104" s="30"/>
      <c r="J104" s="25" t="s">
        <v>104</v>
      </c>
      <c r="K104" s="25"/>
    </row>
    <row r="105" customHeight="1" spans="1:11">
      <c r="A105" s="25">
        <v>23</v>
      </c>
      <c r="B105" s="26" t="s">
        <v>108</v>
      </c>
      <c r="C105" s="25" t="s">
        <v>18</v>
      </c>
      <c r="D105" s="29" t="s">
        <v>109</v>
      </c>
      <c r="E105" s="25" t="s">
        <v>20</v>
      </c>
      <c r="F105" s="28">
        <v>44013</v>
      </c>
      <c r="G105" s="25" t="s">
        <v>21</v>
      </c>
      <c r="H105" s="30" t="s">
        <v>110</v>
      </c>
      <c r="I105" s="30"/>
      <c r="J105" s="25" t="s">
        <v>111</v>
      </c>
      <c r="K105" s="25"/>
    </row>
    <row r="106" customHeight="1" spans="1:11">
      <c r="A106" s="25">
        <v>24</v>
      </c>
      <c r="B106" s="26" t="s">
        <v>112</v>
      </c>
      <c r="C106" s="25" t="s">
        <v>18</v>
      </c>
      <c r="D106" s="29" t="s">
        <v>113</v>
      </c>
      <c r="E106" s="25" t="s">
        <v>20</v>
      </c>
      <c r="F106" s="28">
        <v>44013</v>
      </c>
      <c r="G106" s="25" t="s">
        <v>21</v>
      </c>
      <c r="H106" s="30" t="s">
        <v>114</v>
      </c>
      <c r="I106" s="30"/>
      <c r="J106" s="25" t="s">
        <v>111</v>
      </c>
      <c r="K106" s="25"/>
    </row>
    <row r="107" customHeight="1" spans="1:11">
      <c r="A107" s="25">
        <v>25</v>
      </c>
      <c r="B107" s="26" t="s">
        <v>115</v>
      </c>
      <c r="C107" s="25" t="s">
        <v>18</v>
      </c>
      <c r="D107" s="29" t="s">
        <v>116</v>
      </c>
      <c r="E107" s="25" t="s">
        <v>20</v>
      </c>
      <c r="F107" s="28">
        <v>44013</v>
      </c>
      <c r="G107" s="25" t="s">
        <v>21</v>
      </c>
      <c r="H107" s="30" t="s">
        <v>117</v>
      </c>
      <c r="I107" s="30"/>
      <c r="J107" s="25" t="s">
        <v>111</v>
      </c>
      <c r="K107" s="25"/>
    </row>
    <row r="108" customHeight="1" spans="1:11">
      <c r="A108" s="25">
        <v>26</v>
      </c>
      <c r="B108" s="26" t="s">
        <v>121</v>
      </c>
      <c r="C108" s="25" t="s">
        <v>47</v>
      </c>
      <c r="D108" s="29" t="s">
        <v>122</v>
      </c>
      <c r="E108" s="25" t="s">
        <v>20</v>
      </c>
      <c r="F108" s="28">
        <v>44013</v>
      </c>
      <c r="G108" s="25" t="s">
        <v>21</v>
      </c>
      <c r="H108" s="30" t="s">
        <v>123</v>
      </c>
      <c r="I108" s="30"/>
      <c r="J108" s="25" t="s">
        <v>111</v>
      </c>
      <c r="K108" s="25"/>
    </row>
    <row r="109" customHeight="1" spans="1:11">
      <c r="A109" s="25">
        <v>27</v>
      </c>
      <c r="B109" s="26" t="s">
        <v>124</v>
      </c>
      <c r="C109" s="25" t="s">
        <v>47</v>
      </c>
      <c r="D109" s="29" t="s">
        <v>125</v>
      </c>
      <c r="E109" s="25" t="s">
        <v>20</v>
      </c>
      <c r="F109" s="28">
        <v>44013</v>
      </c>
      <c r="G109" s="25" t="s">
        <v>21</v>
      </c>
      <c r="H109" s="30" t="s">
        <v>126</v>
      </c>
      <c r="I109" s="30"/>
      <c r="J109" s="25" t="s">
        <v>111</v>
      </c>
      <c r="K109" s="25"/>
    </row>
    <row r="110" customHeight="1" spans="1:11">
      <c r="A110" s="25">
        <v>28</v>
      </c>
      <c r="B110" s="26" t="s">
        <v>127</v>
      </c>
      <c r="C110" s="25" t="s">
        <v>18</v>
      </c>
      <c r="D110" s="29" t="s">
        <v>128</v>
      </c>
      <c r="E110" s="25" t="s">
        <v>20</v>
      </c>
      <c r="F110" s="28">
        <v>44013</v>
      </c>
      <c r="G110" s="25" t="s">
        <v>21</v>
      </c>
      <c r="H110" s="30" t="s">
        <v>129</v>
      </c>
      <c r="I110" s="30"/>
      <c r="J110" s="25" t="s">
        <v>130</v>
      </c>
      <c r="K110" s="25"/>
    </row>
    <row r="111" customHeight="1" spans="1:11">
      <c r="A111" s="25">
        <v>29</v>
      </c>
      <c r="B111" s="26" t="s">
        <v>131</v>
      </c>
      <c r="C111" s="25" t="s">
        <v>18</v>
      </c>
      <c r="D111" s="29" t="s">
        <v>132</v>
      </c>
      <c r="E111" s="25" t="s">
        <v>20</v>
      </c>
      <c r="F111" s="28">
        <v>44013</v>
      </c>
      <c r="G111" s="25" t="s">
        <v>21</v>
      </c>
      <c r="H111" s="30" t="s">
        <v>133</v>
      </c>
      <c r="I111" s="30"/>
      <c r="J111" s="25" t="s">
        <v>130</v>
      </c>
      <c r="K111" s="25"/>
    </row>
    <row r="112" customHeight="1" spans="1:11">
      <c r="A112" s="25">
        <v>30</v>
      </c>
      <c r="B112" s="26" t="s">
        <v>134</v>
      </c>
      <c r="C112" s="25" t="s">
        <v>18</v>
      </c>
      <c r="D112" s="29" t="s">
        <v>135</v>
      </c>
      <c r="E112" s="25" t="s">
        <v>20</v>
      </c>
      <c r="F112" s="28">
        <v>44013</v>
      </c>
      <c r="G112" s="25" t="s">
        <v>21</v>
      </c>
      <c r="H112" s="30" t="s">
        <v>83</v>
      </c>
      <c r="I112" s="30"/>
      <c r="J112" s="25" t="s">
        <v>130</v>
      </c>
      <c r="K112" s="25"/>
    </row>
    <row r="113" customHeight="1" spans="1:11">
      <c r="A113" s="25">
        <v>31</v>
      </c>
      <c r="B113" s="26" t="s">
        <v>136</v>
      </c>
      <c r="C113" s="25" t="s">
        <v>47</v>
      </c>
      <c r="D113" s="29" t="s">
        <v>137</v>
      </c>
      <c r="E113" s="25" t="s">
        <v>20</v>
      </c>
      <c r="F113" s="28">
        <v>44013</v>
      </c>
      <c r="G113" s="25" t="s">
        <v>21</v>
      </c>
      <c r="H113" s="30" t="s">
        <v>65</v>
      </c>
      <c r="I113" s="30"/>
      <c r="J113" s="25" t="s">
        <v>138</v>
      </c>
      <c r="K113" s="25"/>
    </row>
    <row r="114" customHeight="1" spans="1:11">
      <c r="A114" s="25">
        <v>32</v>
      </c>
      <c r="B114" s="26" t="s">
        <v>139</v>
      </c>
      <c r="C114" s="25" t="s">
        <v>47</v>
      </c>
      <c r="D114" s="29" t="s">
        <v>140</v>
      </c>
      <c r="E114" s="25" t="s">
        <v>20</v>
      </c>
      <c r="F114" s="28">
        <v>44013</v>
      </c>
      <c r="G114" s="25" t="s">
        <v>21</v>
      </c>
      <c r="H114" s="30" t="s">
        <v>141</v>
      </c>
      <c r="I114" s="30"/>
      <c r="J114" s="25" t="s">
        <v>138</v>
      </c>
      <c r="K114" s="25"/>
    </row>
    <row r="115" customHeight="1" spans="1:11">
      <c r="A115" s="25">
        <v>33</v>
      </c>
      <c r="B115" s="26" t="s">
        <v>143</v>
      </c>
      <c r="C115" s="25" t="s">
        <v>47</v>
      </c>
      <c r="D115" s="29" t="s">
        <v>144</v>
      </c>
      <c r="E115" s="25" t="s">
        <v>20</v>
      </c>
      <c r="F115" s="28">
        <v>44013</v>
      </c>
      <c r="G115" s="25" t="s">
        <v>21</v>
      </c>
      <c r="H115" s="30" t="s">
        <v>145</v>
      </c>
      <c r="I115" s="30"/>
      <c r="J115" s="25" t="s">
        <v>146</v>
      </c>
      <c r="K115" s="25"/>
    </row>
    <row r="116" customHeight="1" spans="1:11">
      <c r="A116" s="25">
        <v>34</v>
      </c>
      <c r="B116" s="26" t="s">
        <v>147</v>
      </c>
      <c r="C116" s="25" t="s">
        <v>47</v>
      </c>
      <c r="D116" s="29" t="s">
        <v>148</v>
      </c>
      <c r="E116" s="25" t="s">
        <v>20</v>
      </c>
      <c r="F116" s="28">
        <v>44013</v>
      </c>
      <c r="G116" s="25" t="s">
        <v>21</v>
      </c>
      <c r="H116" s="30" t="s">
        <v>149</v>
      </c>
      <c r="I116" s="30"/>
      <c r="J116" s="25" t="s">
        <v>146</v>
      </c>
      <c r="K116" s="25"/>
    </row>
    <row r="117" customHeight="1" spans="1:11">
      <c r="A117" s="25">
        <v>35</v>
      </c>
      <c r="B117" s="26" t="s">
        <v>212</v>
      </c>
      <c r="C117" s="25" t="s">
        <v>47</v>
      </c>
      <c r="D117" s="29" t="s">
        <v>213</v>
      </c>
      <c r="E117" s="25" t="s">
        <v>20</v>
      </c>
      <c r="F117" s="28">
        <v>44013</v>
      </c>
      <c r="G117" s="25" t="s">
        <v>21</v>
      </c>
      <c r="H117" s="30" t="s">
        <v>214</v>
      </c>
      <c r="I117" s="30"/>
      <c r="J117" s="25" t="s">
        <v>146</v>
      </c>
      <c r="K117" s="25"/>
    </row>
    <row r="118" customHeight="1" spans="1:11">
      <c r="A118" s="25">
        <v>36</v>
      </c>
      <c r="B118" s="26" t="s">
        <v>150</v>
      </c>
      <c r="C118" s="25" t="s">
        <v>18</v>
      </c>
      <c r="D118" s="29" t="s">
        <v>151</v>
      </c>
      <c r="E118" s="25" t="s">
        <v>20</v>
      </c>
      <c r="F118" s="28">
        <v>44013</v>
      </c>
      <c r="G118" s="25" t="s">
        <v>21</v>
      </c>
      <c r="H118" s="30" t="s">
        <v>49</v>
      </c>
      <c r="I118" s="30"/>
      <c r="J118" s="25" t="s">
        <v>31</v>
      </c>
      <c r="K118" s="25"/>
    </row>
    <row r="119" customHeight="1" spans="1:11">
      <c r="A119" s="25">
        <v>37</v>
      </c>
      <c r="B119" s="26" t="s">
        <v>152</v>
      </c>
      <c r="C119" s="25" t="s">
        <v>18</v>
      </c>
      <c r="D119" s="29" t="s">
        <v>153</v>
      </c>
      <c r="E119" s="25" t="s">
        <v>20</v>
      </c>
      <c r="F119" s="28">
        <v>44013</v>
      </c>
      <c r="G119" s="25" t="s">
        <v>21</v>
      </c>
      <c r="H119" s="30" t="s">
        <v>154</v>
      </c>
      <c r="I119" s="30"/>
      <c r="J119" s="25" t="s">
        <v>155</v>
      </c>
      <c r="K119" s="25"/>
    </row>
    <row r="120" customHeight="1" spans="1:11">
      <c r="A120" s="25">
        <v>38</v>
      </c>
      <c r="B120" s="26" t="s">
        <v>157</v>
      </c>
      <c r="C120" s="25" t="s">
        <v>18</v>
      </c>
      <c r="D120" s="29" t="s">
        <v>158</v>
      </c>
      <c r="E120" s="25" t="s">
        <v>20</v>
      </c>
      <c r="F120" s="28">
        <v>44013</v>
      </c>
      <c r="G120" s="25" t="s">
        <v>21</v>
      </c>
      <c r="H120" s="30" t="s">
        <v>159</v>
      </c>
      <c r="I120" s="30"/>
      <c r="J120" s="25" t="s">
        <v>155</v>
      </c>
      <c r="K120" s="25"/>
    </row>
    <row r="121" customHeight="1" spans="1:11">
      <c r="A121" s="25">
        <v>39</v>
      </c>
      <c r="B121" s="26" t="s">
        <v>160</v>
      </c>
      <c r="C121" s="25" t="s">
        <v>18</v>
      </c>
      <c r="D121" s="29" t="s">
        <v>161</v>
      </c>
      <c r="E121" s="25" t="s">
        <v>20</v>
      </c>
      <c r="F121" s="28">
        <v>44013</v>
      </c>
      <c r="G121" s="25" t="s">
        <v>21</v>
      </c>
      <c r="H121" s="30" t="s">
        <v>162</v>
      </c>
      <c r="I121" s="30"/>
      <c r="J121" s="25" t="s">
        <v>130</v>
      </c>
      <c r="K121" s="25"/>
    </row>
    <row r="122" customHeight="1" spans="1:11">
      <c r="A122" s="25">
        <v>40</v>
      </c>
      <c r="B122" s="26" t="s">
        <v>118</v>
      </c>
      <c r="C122" s="25" t="s">
        <v>47</v>
      </c>
      <c r="D122" s="29" t="s">
        <v>119</v>
      </c>
      <c r="E122" s="25" t="s">
        <v>20</v>
      </c>
      <c r="F122" s="28">
        <v>44013</v>
      </c>
      <c r="G122" s="25" t="s">
        <v>21</v>
      </c>
      <c r="H122" s="30" t="s">
        <v>120</v>
      </c>
      <c r="I122" s="30"/>
      <c r="J122" s="25" t="s">
        <v>111</v>
      </c>
      <c r="K122" s="25"/>
    </row>
    <row r="123" customHeight="1" spans="1:11">
      <c r="A123" s="25">
        <v>1</v>
      </c>
      <c r="B123" s="26" t="s">
        <v>17</v>
      </c>
      <c r="C123" s="25" t="s">
        <v>18</v>
      </c>
      <c r="D123" s="29" t="s">
        <v>19</v>
      </c>
      <c r="E123" s="25" t="s">
        <v>20</v>
      </c>
      <c r="F123" s="28">
        <v>44044</v>
      </c>
      <c r="G123" s="25" t="s">
        <v>21</v>
      </c>
      <c r="H123" s="30" t="s">
        <v>22</v>
      </c>
      <c r="I123" s="30"/>
      <c r="J123" s="25" t="s">
        <v>23</v>
      </c>
      <c r="K123" s="25"/>
    </row>
    <row r="124" customHeight="1" spans="1:11">
      <c r="A124" s="25">
        <v>2</v>
      </c>
      <c r="B124" s="26" t="s">
        <v>25</v>
      </c>
      <c r="C124" s="25" t="s">
        <v>18</v>
      </c>
      <c r="D124" s="29" t="s">
        <v>26</v>
      </c>
      <c r="E124" s="25" t="s">
        <v>20</v>
      </c>
      <c r="F124" s="28">
        <v>44044</v>
      </c>
      <c r="G124" s="25" t="s">
        <v>21</v>
      </c>
      <c r="H124" s="30" t="s">
        <v>27</v>
      </c>
      <c r="I124" s="30"/>
      <c r="J124" s="25" t="s">
        <v>23</v>
      </c>
      <c r="K124" s="25"/>
    </row>
    <row r="125" customHeight="1" spans="1:11">
      <c r="A125" s="25">
        <v>3</v>
      </c>
      <c r="B125" s="26" t="s">
        <v>28</v>
      </c>
      <c r="C125" s="25" t="s">
        <v>18</v>
      </c>
      <c r="D125" s="29" t="s">
        <v>29</v>
      </c>
      <c r="E125" s="25" t="s">
        <v>20</v>
      </c>
      <c r="F125" s="28">
        <v>44044</v>
      </c>
      <c r="G125" s="25" t="s">
        <v>21</v>
      </c>
      <c r="H125" s="30" t="s">
        <v>30</v>
      </c>
      <c r="I125" s="30"/>
      <c r="J125" s="25" t="s">
        <v>31</v>
      </c>
      <c r="K125" s="25"/>
    </row>
    <row r="126" customHeight="1" spans="1:11">
      <c r="A126" s="25">
        <v>4</v>
      </c>
      <c r="B126" s="26" t="s">
        <v>33</v>
      </c>
      <c r="C126" s="25" t="s">
        <v>18</v>
      </c>
      <c r="D126" s="29" t="s">
        <v>34</v>
      </c>
      <c r="E126" s="25" t="s">
        <v>20</v>
      </c>
      <c r="F126" s="28">
        <v>44044</v>
      </c>
      <c r="G126" s="25" t="s">
        <v>21</v>
      </c>
      <c r="H126" s="30" t="s">
        <v>35</v>
      </c>
      <c r="I126" s="30"/>
      <c r="J126" s="25" t="s">
        <v>31</v>
      </c>
      <c r="K126" s="25"/>
    </row>
    <row r="127" customHeight="1" spans="1:11">
      <c r="A127" s="25">
        <v>5</v>
      </c>
      <c r="B127" s="26" t="s">
        <v>36</v>
      </c>
      <c r="C127" s="25" t="s">
        <v>18</v>
      </c>
      <c r="D127" s="29" t="s">
        <v>37</v>
      </c>
      <c r="E127" s="25" t="s">
        <v>20</v>
      </c>
      <c r="F127" s="28">
        <v>44044</v>
      </c>
      <c r="G127" s="25" t="s">
        <v>21</v>
      </c>
      <c r="H127" s="30" t="s">
        <v>38</v>
      </c>
      <c r="I127" s="30"/>
      <c r="J127" s="25" t="s">
        <v>31</v>
      </c>
      <c r="K127" s="25"/>
    </row>
    <row r="128" customHeight="1" spans="1:11">
      <c r="A128" s="25">
        <v>6</v>
      </c>
      <c r="B128" s="26" t="s">
        <v>39</v>
      </c>
      <c r="C128" s="25" t="s">
        <v>18</v>
      </c>
      <c r="D128" s="29" t="s">
        <v>40</v>
      </c>
      <c r="E128" s="25" t="s">
        <v>20</v>
      </c>
      <c r="F128" s="28">
        <v>44044</v>
      </c>
      <c r="G128" s="25" t="s">
        <v>21</v>
      </c>
      <c r="H128" s="30" t="s">
        <v>41</v>
      </c>
      <c r="I128" s="30"/>
      <c r="J128" s="25" t="s">
        <v>31</v>
      </c>
      <c r="K128" s="25"/>
    </row>
    <row r="129" customHeight="1" spans="1:11">
      <c r="A129" s="25">
        <v>7</v>
      </c>
      <c r="B129" s="26" t="s">
        <v>42</v>
      </c>
      <c r="C129" s="25" t="s">
        <v>18</v>
      </c>
      <c r="D129" s="29" t="s">
        <v>43</v>
      </c>
      <c r="E129" s="25" t="s">
        <v>20</v>
      </c>
      <c r="F129" s="28">
        <v>44044</v>
      </c>
      <c r="G129" s="25" t="s">
        <v>21</v>
      </c>
      <c r="H129" s="30" t="s">
        <v>44</v>
      </c>
      <c r="I129" s="30"/>
      <c r="J129" s="25" t="s">
        <v>31</v>
      </c>
      <c r="K129" s="25"/>
    </row>
    <row r="130" customHeight="1" spans="1:11">
      <c r="A130" s="25">
        <v>8</v>
      </c>
      <c r="B130" s="26" t="s">
        <v>46</v>
      </c>
      <c r="C130" s="25" t="s">
        <v>47</v>
      </c>
      <c r="D130" s="29" t="s">
        <v>48</v>
      </c>
      <c r="E130" s="25" t="s">
        <v>20</v>
      </c>
      <c r="F130" s="28">
        <v>44044</v>
      </c>
      <c r="G130" s="25" t="s">
        <v>21</v>
      </c>
      <c r="H130" s="30" t="s">
        <v>49</v>
      </c>
      <c r="I130" s="30"/>
      <c r="J130" s="25" t="s">
        <v>50</v>
      </c>
      <c r="K130" s="25"/>
    </row>
    <row r="131" customHeight="1" spans="1:11">
      <c r="A131" s="25">
        <v>9</v>
      </c>
      <c r="B131" s="26" t="s">
        <v>52</v>
      </c>
      <c r="C131" s="25" t="s">
        <v>47</v>
      </c>
      <c r="D131" s="29" t="s">
        <v>53</v>
      </c>
      <c r="E131" s="25" t="s">
        <v>20</v>
      </c>
      <c r="F131" s="28">
        <v>44044</v>
      </c>
      <c r="G131" s="25" t="s">
        <v>21</v>
      </c>
      <c r="H131" s="30" t="s">
        <v>49</v>
      </c>
      <c r="I131" s="30"/>
      <c r="J131" s="25" t="s">
        <v>54</v>
      </c>
      <c r="K131" s="25"/>
    </row>
    <row r="132" customHeight="1" spans="1:11">
      <c r="A132" s="25">
        <v>10</v>
      </c>
      <c r="B132" s="26" t="s">
        <v>56</v>
      </c>
      <c r="C132" s="25" t="s">
        <v>18</v>
      </c>
      <c r="D132" s="29" t="s">
        <v>57</v>
      </c>
      <c r="E132" s="25" t="s">
        <v>20</v>
      </c>
      <c r="F132" s="28">
        <v>44044</v>
      </c>
      <c r="G132" s="25" t="s">
        <v>21</v>
      </c>
      <c r="H132" s="30" t="s">
        <v>58</v>
      </c>
      <c r="I132" s="30"/>
      <c r="J132" s="25" t="s">
        <v>59</v>
      </c>
      <c r="K132" s="25"/>
    </row>
    <row r="133" customHeight="1" spans="1:11">
      <c r="A133" s="25">
        <v>11</v>
      </c>
      <c r="B133" s="26" t="s">
        <v>60</v>
      </c>
      <c r="C133" s="25" t="s">
        <v>18</v>
      </c>
      <c r="D133" s="29" t="s">
        <v>61</v>
      </c>
      <c r="E133" s="25" t="s">
        <v>20</v>
      </c>
      <c r="F133" s="28">
        <v>44044</v>
      </c>
      <c r="G133" s="25" t="s">
        <v>21</v>
      </c>
      <c r="H133" s="30" t="s">
        <v>62</v>
      </c>
      <c r="I133" s="30"/>
      <c r="J133" s="25" t="s">
        <v>59</v>
      </c>
      <c r="K133" s="25"/>
    </row>
    <row r="134" customHeight="1" spans="1:11">
      <c r="A134" s="25">
        <v>12</v>
      </c>
      <c r="B134" s="26" t="s">
        <v>63</v>
      </c>
      <c r="C134" s="25" t="s">
        <v>18</v>
      </c>
      <c r="D134" s="29" t="s">
        <v>64</v>
      </c>
      <c r="E134" s="25" t="s">
        <v>20</v>
      </c>
      <c r="F134" s="28">
        <v>44044</v>
      </c>
      <c r="G134" s="25" t="s">
        <v>21</v>
      </c>
      <c r="H134" s="30" t="s">
        <v>65</v>
      </c>
      <c r="I134" s="30"/>
      <c r="J134" s="25" t="s">
        <v>23</v>
      </c>
      <c r="K134" s="25"/>
    </row>
    <row r="135" customHeight="1" spans="1:11">
      <c r="A135" s="25">
        <v>13</v>
      </c>
      <c r="B135" s="26" t="s">
        <v>66</v>
      </c>
      <c r="C135" s="25" t="s">
        <v>47</v>
      </c>
      <c r="D135" s="29" t="s">
        <v>67</v>
      </c>
      <c r="E135" s="25" t="s">
        <v>20</v>
      </c>
      <c r="F135" s="28">
        <v>44044</v>
      </c>
      <c r="G135" s="25" t="s">
        <v>21</v>
      </c>
      <c r="H135" s="30" t="s">
        <v>68</v>
      </c>
      <c r="I135" s="30"/>
      <c r="J135" s="25" t="s">
        <v>23</v>
      </c>
      <c r="K135" s="25"/>
    </row>
    <row r="136" customHeight="1" spans="1:11">
      <c r="A136" s="25">
        <v>14</v>
      </c>
      <c r="B136" s="26" t="s">
        <v>69</v>
      </c>
      <c r="C136" s="25" t="s">
        <v>18</v>
      </c>
      <c r="D136" s="29" t="s">
        <v>70</v>
      </c>
      <c r="E136" s="25" t="s">
        <v>20</v>
      </c>
      <c r="F136" s="28">
        <v>44044</v>
      </c>
      <c r="G136" s="25" t="s">
        <v>21</v>
      </c>
      <c r="H136" s="30" t="s">
        <v>71</v>
      </c>
      <c r="I136" s="30"/>
      <c r="J136" s="25" t="s">
        <v>72</v>
      </c>
      <c r="K136" s="25"/>
    </row>
    <row r="137" customHeight="1" spans="1:11">
      <c r="A137" s="25">
        <v>15</v>
      </c>
      <c r="B137" s="26" t="s">
        <v>209</v>
      </c>
      <c r="C137" s="25" t="s">
        <v>18</v>
      </c>
      <c r="D137" s="29" t="s">
        <v>210</v>
      </c>
      <c r="E137" s="25" t="s">
        <v>20</v>
      </c>
      <c r="F137" s="28">
        <v>44044</v>
      </c>
      <c r="G137" s="25" t="s">
        <v>21</v>
      </c>
      <c r="H137" s="30" t="s">
        <v>211</v>
      </c>
      <c r="I137" s="30"/>
      <c r="J137" s="25" t="s">
        <v>77</v>
      </c>
      <c r="K137" s="25"/>
    </row>
    <row r="138" customHeight="1" spans="1:11">
      <c r="A138" s="25">
        <v>16</v>
      </c>
      <c r="B138" s="26" t="s">
        <v>74</v>
      </c>
      <c r="C138" s="25" t="s">
        <v>18</v>
      </c>
      <c r="D138" s="29" t="s">
        <v>75</v>
      </c>
      <c r="E138" s="25" t="s">
        <v>20</v>
      </c>
      <c r="F138" s="28">
        <v>44044</v>
      </c>
      <c r="G138" s="25" t="s">
        <v>21</v>
      </c>
      <c r="H138" s="30" t="s">
        <v>76</v>
      </c>
      <c r="I138" s="30"/>
      <c r="J138" s="25" t="s">
        <v>77</v>
      </c>
      <c r="K138" s="25"/>
    </row>
    <row r="139" customHeight="1" spans="1:11">
      <c r="A139" s="25">
        <v>17</v>
      </c>
      <c r="B139" s="26" t="s">
        <v>78</v>
      </c>
      <c r="C139" s="25" t="s">
        <v>18</v>
      </c>
      <c r="D139" s="29" t="s">
        <v>79</v>
      </c>
      <c r="E139" s="25" t="s">
        <v>20</v>
      </c>
      <c r="F139" s="28">
        <v>44044</v>
      </c>
      <c r="G139" s="25" t="s">
        <v>21</v>
      </c>
      <c r="H139" s="30" t="s">
        <v>80</v>
      </c>
      <c r="I139" s="30"/>
      <c r="J139" s="25" t="s">
        <v>77</v>
      </c>
      <c r="K139" s="25"/>
    </row>
    <row r="140" customHeight="1" spans="1:11">
      <c r="A140" s="25">
        <v>18</v>
      </c>
      <c r="B140" s="26" t="s">
        <v>85</v>
      </c>
      <c r="C140" s="25" t="s">
        <v>47</v>
      </c>
      <c r="D140" s="29" t="s">
        <v>86</v>
      </c>
      <c r="E140" s="25" t="s">
        <v>20</v>
      </c>
      <c r="F140" s="28">
        <v>44044</v>
      </c>
      <c r="G140" s="25" t="s">
        <v>21</v>
      </c>
      <c r="H140" s="30" t="s">
        <v>87</v>
      </c>
      <c r="I140" s="30"/>
      <c r="J140" s="25" t="s">
        <v>84</v>
      </c>
      <c r="K140" s="25"/>
    </row>
    <row r="141" customHeight="1" spans="1:11">
      <c r="A141" s="25">
        <v>19</v>
      </c>
      <c r="B141" s="26" t="s">
        <v>93</v>
      </c>
      <c r="C141" s="25" t="s">
        <v>47</v>
      </c>
      <c r="D141" s="29" t="s">
        <v>94</v>
      </c>
      <c r="E141" s="25" t="s">
        <v>20</v>
      </c>
      <c r="F141" s="28">
        <v>44044</v>
      </c>
      <c r="G141" s="25" t="s">
        <v>21</v>
      </c>
      <c r="H141" s="30" t="s">
        <v>95</v>
      </c>
      <c r="I141" s="30"/>
      <c r="J141" s="25" t="s">
        <v>96</v>
      </c>
      <c r="K141" s="25"/>
    </row>
    <row r="142" customHeight="1" spans="1:11">
      <c r="A142" s="25">
        <v>20</v>
      </c>
      <c r="B142" s="26" t="s">
        <v>101</v>
      </c>
      <c r="C142" s="25" t="s">
        <v>18</v>
      </c>
      <c r="D142" s="29" t="s">
        <v>102</v>
      </c>
      <c r="E142" s="25" t="s">
        <v>20</v>
      </c>
      <c r="F142" s="28">
        <v>44044</v>
      </c>
      <c r="G142" s="25" t="s">
        <v>21</v>
      </c>
      <c r="H142" s="30" t="s">
        <v>103</v>
      </c>
      <c r="I142" s="30"/>
      <c r="J142" s="25" t="s">
        <v>104</v>
      </c>
      <c r="K142" s="25"/>
    </row>
    <row r="143" customHeight="1" spans="1:11">
      <c r="A143" s="25">
        <v>21</v>
      </c>
      <c r="B143" s="26" t="s">
        <v>105</v>
      </c>
      <c r="C143" s="25" t="s">
        <v>18</v>
      </c>
      <c r="D143" s="29" t="s">
        <v>106</v>
      </c>
      <c r="E143" s="25" t="s">
        <v>20</v>
      </c>
      <c r="F143" s="28">
        <v>44044</v>
      </c>
      <c r="G143" s="25" t="s">
        <v>21</v>
      </c>
      <c r="H143" s="30" t="s">
        <v>107</v>
      </c>
      <c r="I143" s="30"/>
      <c r="J143" s="25" t="s">
        <v>104</v>
      </c>
      <c r="K143" s="25"/>
    </row>
    <row r="144" customHeight="1" spans="1:11">
      <c r="A144" s="25">
        <v>22</v>
      </c>
      <c r="B144" s="26" t="s">
        <v>108</v>
      </c>
      <c r="C144" s="25" t="s">
        <v>18</v>
      </c>
      <c r="D144" s="29" t="s">
        <v>109</v>
      </c>
      <c r="E144" s="25" t="s">
        <v>20</v>
      </c>
      <c r="F144" s="28">
        <v>44044</v>
      </c>
      <c r="G144" s="25" t="s">
        <v>21</v>
      </c>
      <c r="H144" s="30" t="s">
        <v>110</v>
      </c>
      <c r="I144" s="30"/>
      <c r="J144" s="25" t="s">
        <v>111</v>
      </c>
      <c r="K144" s="25"/>
    </row>
    <row r="145" customHeight="1" spans="1:11">
      <c r="A145" s="25">
        <v>23</v>
      </c>
      <c r="B145" s="26" t="s">
        <v>112</v>
      </c>
      <c r="C145" s="25" t="s">
        <v>18</v>
      </c>
      <c r="D145" s="29" t="s">
        <v>113</v>
      </c>
      <c r="E145" s="25" t="s">
        <v>20</v>
      </c>
      <c r="F145" s="28">
        <v>44044</v>
      </c>
      <c r="G145" s="25" t="s">
        <v>21</v>
      </c>
      <c r="H145" s="30" t="s">
        <v>114</v>
      </c>
      <c r="I145" s="30"/>
      <c r="J145" s="25" t="s">
        <v>111</v>
      </c>
      <c r="K145" s="25"/>
    </row>
    <row r="146" customHeight="1" spans="1:11">
      <c r="A146" s="25">
        <v>24</v>
      </c>
      <c r="B146" s="26" t="s">
        <v>115</v>
      </c>
      <c r="C146" s="25" t="s">
        <v>18</v>
      </c>
      <c r="D146" s="29" t="s">
        <v>116</v>
      </c>
      <c r="E146" s="25" t="s">
        <v>20</v>
      </c>
      <c r="F146" s="28">
        <v>44044</v>
      </c>
      <c r="G146" s="25" t="s">
        <v>21</v>
      </c>
      <c r="H146" s="30" t="s">
        <v>117</v>
      </c>
      <c r="I146" s="30"/>
      <c r="J146" s="25" t="s">
        <v>111</v>
      </c>
      <c r="K146" s="25"/>
    </row>
    <row r="147" customHeight="1" spans="1:11">
      <c r="A147" s="25">
        <v>25</v>
      </c>
      <c r="B147" s="26" t="s">
        <v>121</v>
      </c>
      <c r="C147" s="25" t="s">
        <v>47</v>
      </c>
      <c r="D147" s="29" t="s">
        <v>122</v>
      </c>
      <c r="E147" s="25" t="s">
        <v>20</v>
      </c>
      <c r="F147" s="28">
        <v>44044</v>
      </c>
      <c r="G147" s="25" t="s">
        <v>21</v>
      </c>
      <c r="H147" s="30" t="s">
        <v>123</v>
      </c>
      <c r="I147" s="30"/>
      <c r="J147" s="25" t="s">
        <v>111</v>
      </c>
      <c r="K147" s="25"/>
    </row>
    <row r="148" customHeight="1" spans="1:11">
      <c r="A148" s="25">
        <v>26</v>
      </c>
      <c r="B148" s="26" t="s">
        <v>124</v>
      </c>
      <c r="C148" s="25" t="s">
        <v>47</v>
      </c>
      <c r="D148" s="29" t="s">
        <v>125</v>
      </c>
      <c r="E148" s="25" t="s">
        <v>20</v>
      </c>
      <c r="F148" s="28">
        <v>44044</v>
      </c>
      <c r="G148" s="25" t="s">
        <v>21</v>
      </c>
      <c r="H148" s="30" t="s">
        <v>126</v>
      </c>
      <c r="I148" s="30"/>
      <c r="J148" s="25" t="s">
        <v>111</v>
      </c>
      <c r="K148" s="25"/>
    </row>
    <row r="149" customHeight="1" spans="1:11">
      <c r="A149" s="25">
        <v>27</v>
      </c>
      <c r="B149" s="26" t="s">
        <v>127</v>
      </c>
      <c r="C149" s="25" t="s">
        <v>18</v>
      </c>
      <c r="D149" s="29" t="s">
        <v>128</v>
      </c>
      <c r="E149" s="25" t="s">
        <v>20</v>
      </c>
      <c r="F149" s="28">
        <v>44044</v>
      </c>
      <c r="G149" s="25" t="s">
        <v>21</v>
      </c>
      <c r="H149" s="30" t="s">
        <v>129</v>
      </c>
      <c r="I149" s="30"/>
      <c r="J149" s="25" t="s">
        <v>130</v>
      </c>
      <c r="K149" s="25"/>
    </row>
    <row r="150" customHeight="1" spans="1:11">
      <c r="A150" s="25">
        <v>28</v>
      </c>
      <c r="B150" s="26" t="s">
        <v>131</v>
      </c>
      <c r="C150" s="25" t="s">
        <v>18</v>
      </c>
      <c r="D150" s="29" t="s">
        <v>132</v>
      </c>
      <c r="E150" s="25" t="s">
        <v>20</v>
      </c>
      <c r="F150" s="28">
        <v>44044</v>
      </c>
      <c r="G150" s="25" t="s">
        <v>21</v>
      </c>
      <c r="H150" s="30" t="s">
        <v>133</v>
      </c>
      <c r="I150" s="30"/>
      <c r="J150" s="25" t="s">
        <v>130</v>
      </c>
      <c r="K150" s="25"/>
    </row>
    <row r="151" customHeight="1" spans="1:11">
      <c r="A151" s="25">
        <v>29</v>
      </c>
      <c r="B151" s="26" t="s">
        <v>134</v>
      </c>
      <c r="C151" s="25" t="s">
        <v>18</v>
      </c>
      <c r="D151" s="29" t="s">
        <v>135</v>
      </c>
      <c r="E151" s="25" t="s">
        <v>20</v>
      </c>
      <c r="F151" s="28">
        <v>44044</v>
      </c>
      <c r="G151" s="25" t="s">
        <v>21</v>
      </c>
      <c r="H151" s="30" t="s">
        <v>83</v>
      </c>
      <c r="I151" s="30"/>
      <c r="J151" s="25" t="s">
        <v>130</v>
      </c>
      <c r="K151" s="25"/>
    </row>
    <row r="152" customHeight="1" spans="1:11">
      <c r="A152" s="25">
        <v>30</v>
      </c>
      <c r="B152" s="26" t="s">
        <v>136</v>
      </c>
      <c r="C152" s="25" t="s">
        <v>47</v>
      </c>
      <c r="D152" s="29" t="s">
        <v>137</v>
      </c>
      <c r="E152" s="25" t="s">
        <v>20</v>
      </c>
      <c r="F152" s="28">
        <v>44044</v>
      </c>
      <c r="G152" s="25" t="s">
        <v>21</v>
      </c>
      <c r="H152" s="30" t="s">
        <v>65</v>
      </c>
      <c r="I152" s="30"/>
      <c r="J152" s="25" t="s">
        <v>138</v>
      </c>
      <c r="K152" s="25"/>
    </row>
    <row r="153" customHeight="1" spans="1:11">
      <c r="A153" s="25">
        <v>31</v>
      </c>
      <c r="B153" s="26" t="s">
        <v>139</v>
      </c>
      <c r="C153" s="25" t="s">
        <v>47</v>
      </c>
      <c r="D153" s="29" t="s">
        <v>140</v>
      </c>
      <c r="E153" s="25" t="s">
        <v>20</v>
      </c>
      <c r="F153" s="28">
        <v>44044</v>
      </c>
      <c r="G153" s="25" t="s">
        <v>21</v>
      </c>
      <c r="H153" s="30" t="s">
        <v>141</v>
      </c>
      <c r="I153" s="30"/>
      <c r="J153" s="25" t="s">
        <v>138</v>
      </c>
      <c r="K153" s="25"/>
    </row>
    <row r="154" customHeight="1" spans="1:11">
      <c r="A154" s="25">
        <v>32</v>
      </c>
      <c r="B154" s="26" t="s">
        <v>143</v>
      </c>
      <c r="C154" s="25" t="s">
        <v>47</v>
      </c>
      <c r="D154" s="29" t="s">
        <v>144</v>
      </c>
      <c r="E154" s="25" t="s">
        <v>20</v>
      </c>
      <c r="F154" s="28">
        <v>44044</v>
      </c>
      <c r="G154" s="25" t="s">
        <v>21</v>
      </c>
      <c r="H154" s="30" t="s">
        <v>145</v>
      </c>
      <c r="I154" s="30"/>
      <c r="J154" s="25" t="s">
        <v>146</v>
      </c>
      <c r="K154" s="25"/>
    </row>
    <row r="155" customHeight="1" spans="1:11">
      <c r="A155" s="25">
        <v>33</v>
      </c>
      <c r="B155" s="26" t="s">
        <v>147</v>
      </c>
      <c r="C155" s="25" t="s">
        <v>47</v>
      </c>
      <c r="D155" s="29" t="s">
        <v>148</v>
      </c>
      <c r="E155" s="25" t="s">
        <v>20</v>
      </c>
      <c r="F155" s="28">
        <v>44044</v>
      </c>
      <c r="G155" s="25" t="s">
        <v>21</v>
      </c>
      <c r="H155" s="30" t="s">
        <v>149</v>
      </c>
      <c r="I155" s="30"/>
      <c r="J155" s="25" t="s">
        <v>146</v>
      </c>
      <c r="K155" s="25"/>
    </row>
    <row r="156" customHeight="1" spans="1:11">
      <c r="A156" s="25">
        <v>34</v>
      </c>
      <c r="B156" s="26" t="s">
        <v>118</v>
      </c>
      <c r="C156" s="25" t="s">
        <v>47</v>
      </c>
      <c r="D156" s="29" t="s">
        <v>119</v>
      </c>
      <c r="E156" s="25" t="s">
        <v>20</v>
      </c>
      <c r="F156" s="28">
        <v>44044</v>
      </c>
      <c r="G156" s="25" t="s">
        <v>21</v>
      </c>
      <c r="H156" s="31" t="s">
        <v>120</v>
      </c>
      <c r="I156" s="31"/>
      <c r="J156" s="25" t="s">
        <v>111</v>
      </c>
      <c r="K156" s="25"/>
    </row>
    <row r="157" customHeight="1" spans="1:11">
      <c r="A157" s="25">
        <v>35</v>
      </c>
      <c r="B157" s="26" t="s">
        <v>150</v>
      </c>
      <c r="C157" s="25" t="s">
        <v>18</v>
      </c>
      <c r="D157" s="29" t="s">
        <v>151</v>
      </c>
      <c r="E157" s="25" t="s">
        <v>20</v>
      </c>
      <c r="F157" s="28">
        <v>44044</v>
      </c>
      <c r="G157" s="25" t="s">
        <v>21</v>
      </c>
      <c r="H157" s="30" t="s">
        <v>49</v>
      </c>
      <c r="I157" s="30"/>
      <c r="J157" s="25" t="s">
        <v>31</v>
      </c>
      <c r="K157" s="25"/>
    </row>
    <row r="158" customHeight="1" spans="1:11">
      <c r="A158" s="25">
        <v>36</v>
      </c>
      <c r="B158" s="26" t="s">
        <v>152</v>
      </c>
      <c r="C158" s="25" t="s">
        <v>18</v>
      </c>
      <c r="D158" s="29" t="s">
        <v>153</v>
      </c>
      <c r="E158" s="25" t="s">
        <v>20</v>
      </c>
      <c r="F158" s="28">
        <v>44044</v>
      </c>
      <c r="G158" s="25" t="s">
        <v>21</v>
      </c>
      <c r="H158" s="30" t="s">
        <v>154</v>
      </c>
      <c r="I158" s="30"/>
      <c r="J158" s="25" t="s">
        <v>155</v>
      </c>
      <c r="K158" s="25"/>
    </row>
    <row r="159" customHeight="1" spans="1:11">
      <c r="A159" s="25">
        <v>37</v>
      </c>
      <c r="B159" s="26" t="s">
        <v>157</v>
      </c>
      <c r="C159" s="25" t="s">
        <v>18</v>
      </c>
      <c r="D159" s="29" t="s">
        <v>158</v>
      </c>
      <c r="E159" s="25" t="s">
        <v>20</v>
      </c>
      <c r="F159" s="28">
        <v>44044</v>
      </c>
      <c r="G159" s="25" t="s">
        <v>21</v>
      </c>
      <c r="H159" s="30" t="s">
        <v>159</v>
      </c>
      <c r="I159" s="30"/>
      <c r="J159" s="25" t="s">
        <v>155</v>
      </c>
      <c r="K159" s="25"/>
    </row>
    <row r="160" customHeight="1" spans="1:11">
      <c r="A160" s="25">
        <v>38</v>
      </c>
      <c r="B160" s="26" t="s">
        <v>160</v>
      </c>
      <c r="C160" s="25" t="s">
        <v>18</v>
      </c>
      <c r="D160" s="29" t="s">
        <v>161</v>
      </c>
      <c r="E160" s="25" t="s">
        <v>20</v>
      </c>
      <c r="F160" s="28">
        <v>44044</v>
      </c>
      <c r="G160" s="25" t="s">
        <v>21</v>
      </c>
      <c r="H160" s="30" t="s">
        <v>162</v>
      </c>
      <c r="I160" s="30"/>
      <c r="J160" s="25" t="s">
        <v>130</v>
      </c>
      <c r="K160" s="25"/>
    </row>
    <row r="161" customHeight="1" spans="1:11">
      <c r="A161" s="25">
        <v>1</v>
      </c>
      <c r="B161" s="26" t="s">
        <v>17</v>
      </c>
      <c r="C161" s="25" t="s">
        <v>18</v>
      </c>
      <c r="D161" s="29" t="s">
        <v>19</v>
      </c>
      <c r="E161" s="25" t="s">
        <v>20</v>
      </c>
      <c r="F161" s="28">
        <v>44075</v>
      </c>
      <c r="G161" s="25" t="s">
        <v>21</v>
      </c>
      <c r="H161" s="30" t="s">
        <v>22</v>
      </c>
      <c r="I161" s="30"/>
      <c r="J161" s="25" t="s">
        <v>23</v>
      </c>
      <c r="K161" s="25"/>
    </row>
    <row r="162" customHeight="1" spans="1:11">
      <c r="A162" s="25">
        <v>2</v>
      </c>
      <c r="B162" s="26" t="s">
        <v>25</v>
      </c>
      <c r="C162" s="25" t="s">
        <v>18</v>
      </c>
      <c r="D162" s="29" t="s">
        <v>26</v>
      </c>
      <c r="E162" s="25" t="s">
        <v>20</v>
      </c>
      <c r="F162" s="28">
        <v>44075</v>
      </c>
      <c r="G162" s="25" t="s">
        <v>21</v>
      </c>
      <c r="H162" s="30" t="s">
        <v>27</v>
      </c>
      <c r="I162" s="30"/>
      <c r="J162" s="25" t="s">
        <v>23</v>
      </c>
      <c r="K162" s="25"/>
    </row>
    <row r="163" customHeight="1" spans="1:11">
      <c r="A163" s="25">
        <v>3</v>
      </c>
      <c r="B163" s="26" t="s">
        <v>28</v>
      </c>
      <c r="C163" s="25" t="s">
        <v>18</v>
      </c>
      <c r="D163" s="29" t="s">
        <v>29</v>
      </c>
      <c r="E163" s="25" t="s">
        <v>20</v>
      </c>
      <c r="F163" s="28">
        <v>44075</v>
      </c>
      <c r="G163" s="25" t="s">
        <v>21</v>
      </c>
      <c r="H163" s="30" t="s">
        <v>30</v>
      </c>
      <c r="I163" s="30"/>
      <c r="J163" s="25" t="s">
        <v>31</v>
      </c>
      <c r="K163" s="25"/>
    </row>
    <row r="164" customHeight="1" spans="1:11">
      <c r="A164" s="25">
        <v>4</v>
      </c>
      <c r="B164" s="26" t="s">
        <v>33</v>
      </c>
      <c r="C164" s="25" t="s">
        <v>18</v>
      </c>
      <c r="D164" s="29" t="s">
        <v>34</v>
      </c>
      <c r="E164" s="25" t="s">
        <v>20</v>
      </c>
      <c r="F164" s="28">
        <v>44075</v>
      </c>
      <c r="G164" s="25" t="s">
        <v>21</v>
      </c>
      <c r="H164" s="30" t="s">
        <v>35</v>
      </c>
      <c r="I164" s="30"/>
      <c r="J164" s="25" t="s">
        <v>31</v>
      </c>
      <c r="K164" s="25"/>
    </row>
    <row r="165" customHeight="1" spans="1:11">
      <c r="A165" s="25">
        <v>5</v>
      </c>
      <c r="B165" s="26" t="s">
        <v>36</v>
      </c>
      <c r="C165" s="25" t="s">
        <v>18</v>
      </c>
      <c r="D165" s="29" t="s">
        <v>37</v>
      </c>
      <c r="E165" s="25" t="s">
        <v>20</v>
      </c>
      <c r="F165" s="28">
        <v>44075</v>
      </c>
      <c r="G165" s="25" t="s">
        <v>21</v>
      </c>
      <c r="H165" s="30" t="s">
        <v>38</v>
      </c>
      <c r="I165" s="30"/>
      <c r="J165" s="25" t="s">
        <v>31</v>
      </c>
      <c r="K165" s="25"/>
    </row>
    <row r="166" customHeight="1" spans="1:11">
      <c r="A166" s="25">
        <v>6</v>
      </c>
      <c r="B166" s="26" t="s">
        <v>39</v>
      </c>
      <c r="C166" s="25" t="s">
        <v>18</v>
      </c>
      <c r="D166" s="29" t="s">
        <v>40</v>
      </c>
      <c r="E166" s="25" t="s">
        <v>20</v>
      </c>
      <c r="F166" s="28">
        <v>44075</v>
      </c>
      <c r="G166" s="25" t="s">
        <v>21</v>
      </c>
      <c r="H166" s="30" t="s">
        <v>41</v>
      </c>
      <c r="I166" s="30"/>
      <c r="J166" s="25" t="s">
        <v>31</v>
      </c>
      <c r="K166" s="25"/>
    </row>
    <row r="167" customHeight="1" spans="1:11">
      <c r="A167" s="25">
        <v>7</v>
      </c>
      <c r="B167" s="26" t="s">
        <v>42</v>
      </c>
      <c r="C167" s="25" t="s">
        <v>18</v>
      </c>
      <c r="D167" s="29" t="s">
        <v>43</v>
      </c>
      <c r="E167" s="25" t="s">
        <v>20</v>
      </c>
      <c r="F167" s="28">
        <v>44075</v>
      </c>
      <c r="G167" s="25" t="s">
        <v>21</v>
      </c>
      <c r="H167" s="30" t="s">
        <v>44</v>
      </c>
      <c r="I167" s="30"/>
      <c r="J167" s="25" t="s">
        <v>31</v>
      </c>
      <c r="K167" s="25"/>
    </row>
    <row r="168" customHeight="1" spans="1:11">
      <c r="A168" s="25">
        <v>8</v>
      </c>
      <c r="B168" s="26" t="s">
        <v>46</v>
      </c>
      <c r="C168" s="25" t="s">
        <v>47</v>
      </c>
      <c r="D168" s="29" t="s">
        <v>48</v>
      </c>
      <c r="E168" s="25" t="s">
        <v>20</v>
      </c>
      <c r="F168" s="28">
        <v>44075</v>
      </c>
      <c r="G168" s="25" t="s">
        <v>21</v>
      </c>
      <c r="H168" s="30" t="s">
        <v>49</v>
      </c>
      <c r="I168" s="30"/>
      <c r="J168" s="25" t="s">
        <v>50</v>
      </c>
      <c r="K168" s="25"/>
    </row>
    <row r="169" customHeight="1" spans="1:11">
      <c r="A169" s="25">
        <v>9</v>
      </c>
      <c r="B169" s="26" t="s">
        <v>52</v>
      </c>
      <c r="C169" s="25" t="s">
        <v>47</v>
      </c>
      <c r="D169" s="29" t="s">
        <v>53</v>
      </c>
      <c r="E169" s="25" t="s">
        <v>20</v>
      </c>
      <c r="F169" s="28">
        <v>44075</v>
      </c>
      <c r="G169" s="25" t="s">
        <v>21</v>
      </c>
      <c r="H169" s="30" t="s">
        <v>49</v>
      </c>
      <c r="I169" s="30"/>
      <c r="J169" s="25" t="s">
        <v>54</v>
      </c>
      <c r="K169" s="25"/>
    </row>
    <row r="170" customHeight="1" spans="1:11">
      <c r="A170" s="25">
        <v>10</v>
      </c>
      <c r="B170" s="26" t="s">
        <v>56</v>
      </c>
      <c r="C170" s="25" t="s">
        <v>18</v>
      </c>
      <c r="D170" s="29" t="s">
        <v>57</v>
      </c>
      <c r="E170" s="25" t="s">
        <v>20</v>
      </c>
      <c r="F170" s="28">
        <v>44075</v>
      </c>
      <c r="G170" s="25" t="s">
        <v>21</v>
      </c>
      <c r="H170" s="30" t="s">
        <v>58</v>
      </c>
      <c r="I170" s="30"/>
      <c r="J170" s="25" t="s">
        <v>59</v>
      </c>
      <c r="K170" s="25"/>
    </row>
    <row r="171" customHeight="1" spans="1:11">
      <c r="A171" s="25">
        <v>11</v>
      </c>
      <c r="B171" s="26" t="s">
        <v>60</v>
      </c>
      <c r="C171" s="25" t="s">
        <v>18</v>
      </c>
      <c r="D171" s="29" t="s">
        <v>61</v>
      </c>
      <c r="E171" s="25" t="s">
        <v>20</v>
      </c>
      <c r="F171" s="28">
        <v>44075</v>
      </c>
      <c r="G171" s="25" t="s">
        <v>21</v>
      </c>
      <c r="H171" s="30" t="s">
        <v>62</v>
      </c>
      <c r="I171" s="30"/>
      <c r="J171" s="25" t="s">
        <v>59</v>
      </c>
      <c r="K171" s="25"/>
    </row>
    <row r="172" customHeight="1" spans="1:11">
      <c r="A172" s="25">
        <v>12</v>
      </c>
      <c r="B172" s="26" t="s">
        <v>63</v>
      </c>
      <c r="C172" s="25" t="s">
        <v>18</v>
      </c>
      <c r="D172" s="29" t="s">
        <v>64</v>
      </c>
      <c r="E172" s="25" t="s">
        <v>20</v>
      </c>
      <c r="F172" s="28">
        <v>44075</v>
      </c>
      <c r="G172" s="25" t="s">
        <v>21</v>
      </c>
      <c r="H172" s="30" t="s">
        <v>65</v>
      </c>
      <c r="I172" s="30"/>
      <c r="J172" s="25" t="s">
        <v>23</v>
      </c>
      <c r="K172" s="25"/>
    </row>
    <row r="173" customHeight="1" spans="1:11">
      <c r="A173" s="25">
        <v>13</v>
      </c>
      <c r="B173" s="26" t="s">
        <v>66</v>
      </c>
      <c r="C173" s="25" t="s">
        <v>47</v>
      </c>
      <c r="D173" s="29" t="s">
        <v>67</v>
      </c>
      <c r="E173" s="25" t="s">
        <v>20</v>
      </c>
      <c r="F173" s="28">
        <v>44075</v>
      </c>
      <c r="G173" s="25" t="s">
        <v>21</v>
      </c>
      <c r="H173" s="30" t="s">
        <v>68</v>
      </c>
      <c r="I173" s="30"/>
      <c r="J173" s="25" t="s">
        <v>23</v>
      </c>
      <c r="K173" s="25"/>
    </row>
    <row r="174" customHeight="1" spans="1:11">
      <c r="A174" s="25">
        <v>14</v>
      </c>
      <c r="B174" s="26" t="s">
        <v>69</v>
      </c>
      <c r="C174" s="25" t="s">
        <v>18</v>
      </c>
      <c r="D174" s="29" t="s">
        <v>70</v>
      </c>
      <c r="E174" s="25" t="s">
        <v>20</v>
      </c>
      <c r="F174" s="28">
        <v>44075</v>
      </c>
      <c r="G174" s="25" t="s">
        <v>21</v>
      </c>
      <c r="H174" s="30" t="s">
        <v>71</v>
      </c>
      <c r="I174" s="30"/>
      <c r="J174" s="25" t="s">
        <v>72</v>
      </c>
      <c r="K174" s="25"/>
    </row>
    <row r="175" customHeight="1" spans="1:11">
      <c r="A175" s="25">
        <v>15</v>
      </c>
      <c r="B175" s="26" t="s">
        <v>209</v>
      </c>
      <c r="C175" s="25" t="s">
        <v>18</v>
      </c>
      <c r="D175" s="29" t="s">
        <v>210</v>
      </c>
      <c r="E175" s="25" t="s">
        <v>20</v>
      </c>
      <c r="F175" s="28">
        <v>44075</v>
      </c>
      <c r="G175" s="25" t="s">
        <v>21</v>
      </c>
      <c r="H175" s="30" t="s">
        <v>211</v>
      </c>
      <c r="I175" s="30"/>
      <c r="J175" s="25" t="s">
        <v>77</v>
      </c>
      <c r="K175" s="25"/>
    </row>
    <row r="176" customHeight="1" spans="1:11">
      <c r="A176" s="25">
        <v>16</v>
      </c>
      <c r="B176" s="26" t="s">
        <v>74</v>
      </c>
      <c r="C176" s="25" t="s">
        <v>18</v>
      </c>
      <c r="D176" s="29" t="s">
        <v>75</v>
      </c>
      <c r="E176" s="25" t="s">
        <v>20</v>
      </c>
      <c r="F176" s="28">
        <v>44075</v>
      </c>
      <c r="G176" s="25" t="s">
        <v>21</v>
      </c>
      <c r="H176" s="30" t="s">
        <v>76</v>
      </c>
      <c r="I176" s="30"/>
      <c r="J176" s="25" t="s">
        <v>77</v>
      </c>
      <c r="K176" s="25"/>
    </row>
    <row r="177" customHeight="1" spans="1:11">
      <c r="A177" s="25">
        <v>17</v>
      </c>
      <c r="B177" s="26" t="s">
        <v>78</v>
      </c>
      <c r="C177" s="25" t="s">
        <v>18</v>
      </c>
      <c r="D177" s="29" t="s">
        <v>79</v>
      </c>
      <c r="E177" s="25" t="s">
        <v>20</v>
      </c>
      <c r="F177" s="28">
        <v>44075</v>
      </c>
      <c r="G177" s="25" t="s">
        <v>21</v>
      </c>
      <c r="H177" s="30" t="s">
        <v>80</v>
      </c>
      <c r="I177" s="30"/>
      <c r="J177" s="25" t="s">
        <v>77</v>
      </c>
      <c r="K177" s="25"/>
    </row>
    <row r="178" customHeight="1" spans="1:11">
      <c r="A178" s="25">
        <v>18</v>
      </c>
      <c r="B178" s="26" t="s">
        <v>85</v>
      </c>
      <c r="C178" s="25" t="s">
        <v>47</v>
      </c>
      <c r="D178" s="29" t="s">
        <v>86</v>
      </c>
      <c r="E178" s="25" t="s">
        <v>20</v>
      </c>
      <c r="F178" s="28">
        <v>44075</v>
      </c>
      <c r="G178" s="25" t="s">
        <v>21</v>
      </c>
      <c r="H178" s="30" t="s">
        <v>87</v>
      </c>
      <c r="I178" s="30"/>
      <c r="J178" s="25" t="s">
        <v>84</v>
      </c>
      <c r="K178" s="25"/>
    </row>
    <row r="179" customHeight="1" spans="1:11">
      <c r="A179" s="25">
        <v>19</v>
      </c>
      <c r="B179" s="26" t="s">
        <v>93</v>
      </c>
      <c r="C179" s="25" t="s">
        <v>47</v>
      </c>
      <c r="D179" s="29" t="s">
        <v>94</v>
      </c>
      <c r="E179" s="25" t="s">
        <v>20</v>
      </c>
      <c r="F179" s="28">
        <v>44075</v>
      </c>
      <c r="G179" s="25" t="s">
        <v>21</v>
      </c>
      <c r="H179" s="30" t="s">
        <v>95</v>
      </c>
      <c r="I179" s="30"/>
      <c r="J179" s="25" t="s">
        <v>96</v>
      </c>
      <c r="K179" s="25"/>
    </row>
    <row r="180" customHeight="1" spans="1:11">
      <c r="A180" s="25">
        <v>20</v>
      </c>
      <c r="B180" s="26" t="s">
        <v>101</v>
      </c>
      <c r="C180" s="25" t="s">
        <v>18</v>
      </c>
      <c r="D180" s="29" t="s">
        <v>102</v>
      </c>
      <c r="E180" s="25" t="s">
        <v>20</v>
      </c>
      <c r="F180" s="28">
        <v>44075</v>
      </c>
      <c r="G180" s="25" t="s">
        <v>21</v>
      </c>
      <c r="H180" s="30" t="s">
        <v>103</v>
      </c>
      <c r="I180" s="30"/>
      <c r="J180" s="25" t="s">
        <v>104</v>
      </c>
      <c r="K180" s="25"/>
    </row>
    <row r="181" customHeight="1" spans="1:11">
      <c r="A181" s="25">
        <v>21</v>
      </c>
      <c r="B181" s="26" t="s">
        <v>105</v>
      </c>
      <c r="C181" s="25" t="s">
        <v>18</v>
      </c>
      <c r="D181" s="29" t="s">
        <v>106</v>
      </c>
      <c r="E181" s="25" t="s">
        <v>20</v>
      </c>
      <c r="F181" s="28">
        <v>44075</v>
      </c>
      <c r="G181" s="25" t="s">
        <v>21</v>
      </c>
      <c r="H181" s="30" t="s">
        <v>107</v>
      </c>
      <c r="I181" s="30"/>
      <c r="J181" s="25" t="s">
        <v>104</v>
      </c>
      <c r="K181" s="25"/>
    </row>
    <row r="182" customHeight="1" spans="1:11">
      <c r="A182" s="25">
        <v>22</v>
      </c>
      <c r="B182" s="26" t="s">
        <v>108</v>
      </c>
      <c r="C182" s="25" t="s">
        <v>18</v>
      </c>
      <c r="D182" s="29" t="s">
        <v>109</v>
      </c>
      <c r="E182" s="25" t="s">
        <v>20</v>
      </c>
      <c r="F182" s="28">
        <v>44075</v>
      </c>
      <c r="G182" s="25" t="s">
        <v>21</v>
      </c>
      <c r="H182" s="30" t="s">
        <v>110</v>
      </c>
      <c r="I182" s="30"/>
      <c r="J182" s="25" t="s">
        <v>111</v>
      </c>
      <c r="K182" s="25"/>
    </row>
    <row r="183" customHeight="1" spans="1:11">
      <c r="A183" s="25">
        <v>23</v>
      </c>
      <c r="B183" s="26" t="s">
        <v>112</v>
      </c>
      <c r="C183" s="25" t="s">
        <v>18</v>
      </c>
      <c r="D183" s="29" t="s">
        <v>113</v>
      </c>
      <c r="E183" s="25" t="s">
        <v>20</v>
      </c>
      <c r="F183" s="28">
        <v>44075</v>
      </c>
      <c r="G183" s="25" t="s">
        <v>21</v>
      </c>
      <c r="H183" s="30" t="s">
        <v>114</v>
      </c>
      <c r="I183" s="30"/>
      <c r="J183" s="25" t="s">
        <v>111</v>
      </c>
      <c r="K183" s="25"/>
    </row>
    <row r="184" customHeight="1" spans="1:11">
      <c r="A184" s="25">
        <v>24</v>
      </c>
      <c r="B184" s="26" t="s">
        <v>115</v>
      </c>
      <c r="C184" s="25" t="s">
        <v>18</v>
      </c>
      <c r="D184" s="29" t="s">
        <v>116</v>
      </c>
      <c r="E184" s="25" t="s">
        <v>20</v>
      </c>
      <c r="F184" s="28">
        <v>44075</v>
      </c>
      <c r="G184" s="25" t="s">
        <v>21</v>
      </c>
      <c r="H184" s="30" t="s">
        <v>117</v>
      </c>
      <c r="I184" s="30"/>
      <c r="J184" s="25" t="s">
        <v>111</v>
      </c>
      <c r="K184" s="25"/>
    </row>
    <row r="185" customHeight="1" spans="1:11">
      <c r="A185" s="25">
        <v>25</v>
      </c>
      <c r="B185" s="26" t="s">
        <v>121</v>
      </c>
      <c r="C185" s="25" t="s">
        <v>47</v>
      </c>
      <c r="D185" s="29" t="s">
        <v>122</v>
      </c>
      <c r="E185" s="25" t="s">
        <v>20</v>
      </c>
      <c r="F185" s="28">
        <v>44075</v>
      </c>
      <c r="G185" s="25" t="s">
        <v>21</v>
      </c>
      <c r="H185" s="30" t="s">
        <v>123</v>
      </c>
      <c r="I185" s="30"/>
      <c r="J185" s="25" t="s">
        <v>111</v>
      </c>
      <c r="K185" s="25"/>
    </row>
    <row r="186" customHeight="1" spans="1:11">
      <c r="A186" s="25">
        <v>26</v>
      </c>
      <c r="B186" s="26" t="s">
        <v>124</v>
      </c>
      <c r="C186" s="25" t="s">
        <v>47</v>
      </c>
      <c r="D186" s="29" t="s">
        <v>125</v>
      </c>
      <c r="E186" s="25" t="s">
        <v>20</v>
      </c>
      <c r="F186" s="28">
        <v>44075</v>
      </c>
      <c r="G186" s="25" t="s">
        <v>21</v>
      </c>
      <c r="H186" s="30" t="s">
        <v>126</v>
      </c>
      <c r="I186" s="30"/>
      <c r="J186" s="25" t="s">
        <v>111</v>
      </c>
      <c r="K186" s="25"/>
    </row>
    <row r="187" customHeight="1" spans="1:11">
      <c r="A187" s="25">
        <v>27</v>
      </c>
      <c r="B187" s="26" t="s">
        <v>127</v>
      </c>
      <c r="C187" s="25" t="s">
        <v>18</v>
      </c>
      <c r="D187" s="29" t="s">
        <v>128</v>
      </c>
      <c r="E187" s="25" t="s">
        <v>20</v>
      </c>
      <c r="F187" s="28">
        <v>44075</v>
      </c>
      <c r="G187" s="25" t="s">
        <v>21</v>
      </c>
      <c r="H187" s="30" t="s">
        <v>129</v>
      </c>
      <c r="I187" s="30"/>
      <c r="J187" s="25" t="s">
        <v>130</v>
      </c>
      <c r="K187" s="25"/>
    </row>
    <row r="188" customHeight="1" spans="1:11">
      <c r="A188" s="25">
        <v>28</v>
      </c>
      <c r="B188" s="26" t="s">
        <v>131</v>
      </c>
      <c r="C188" s="25" t="s">
        <v>18</v>
      </c>
      <c r="D188" s="29" t="s">
        <v>132</v>
      </c>
      <c r="E188" s="25" t="s">
        <v>20</v>
      </c>
      <c r="F188" s="28">
        <v>44075</v>
      </c>
      <c r="G188" s="25" t="s">
        <v>21</v>
      </c>
      <c r="H188" s="30" t="s">
        <v>133</v>
      </c>
      <c r="I188" s="30"/>
      <c r="J188" s="25" t="s">
        <v>130</v>
      </c>
      <c r="K188" s="25"/>
    </row>
    <row r="189" customHeight="1" spans="1:11">
      <c r="A189" s="25">
        <v>29</v>
      </c>
      <c r="B189" s="26" t="s">
        <v>134</v>
      </c>
      <c r="C189" s="25" t="s">
        <v>18</v>
      </c>
      <c r="D189" s="29" t="s">
        <v>135</v>
      </c>
      <c r="E189" s="25" t="s">
        <v>20</v>
      </c>
      <c r="F189" s="28">
        <v>44075</v>
      </c>
      <c r="G189" s="25" t="s">
        <v>21</v>
      </c>
      <c r="H189" s="30" t="s">
        <v>83</v>
      </c>
      <c r="I189" s="30"/>
      <c r="J189" s="25" t="s">
        <v>130</v>
      </c>
      <c r="K189" s="25"/>
    </row>
    <row r="190" customHeight="1" spans="1:11">
      <c r="A190" s="25">
        <v>30</v>
      </c>
      <c r="B190" s="26" t="s">
        <v>136</v>
      </c>
      <c r="C190" s="25" t="s">
        <v>47</v>
      </c>
      <c r="D190" s="29" t="s">
        <v>137</v>
      </c>
      <c r="E190" s="25" t="s">
        <v>20</v>
      </c>
      <c r="F190" s="28">
        <v>44075</v>
      </c>
      <c r="G190" s="25" t="s">
        <v>21</v>
      </c>
      <c r="H190" s="30" t="s">
        <v>65</v>
      </c>
      <c r="I190" s="30"/>
      <c r="J190" s="25" t="s">
        <v>138</v>
      </c>
      <c r="K190" s="25"/>
    </row>
    <row r="191" customHeight="1" spans="1:11">
      <c r="A191" s="25">
        <v>31</v>
      </c>
      <c r="B191" s="26" t="s">
        <v>139</v>
      </c>
      <c r="C191" s="25" t="s">
        <v>47</v>
      </c>
      <c r="D191" s="29" t="s">
        <v>140</v>
      </c>
      <c r="E191" s="25" t="s">
        <v>20</v>
      </c>
      <c r="F191" s="28">
        <v>44075</v>
      </c>
      <c r="G191" s="25" t="s">
        <v>21</v>
      </c>
      <c r="H191" s="30" t="s">
        <v>141</v>
      </c>
      <c r="I191" s="30"/>
      <c r="J191" s="25" t="s">
        <v>138</v>
      </c>
      <c r="K191" s="25"/>
    </row>
    <row r="192" customHeight="1" spans="1:11">
      <c r="A192" s="25">
        <v>32</v>
      </c>
      <c r="B192" s="26" t="s">
        <v>143</v>
      </c>
      <c r="C192" s="25" t="s">
        <v>47</v>
      </c>
      <c r="D192" s="29" t="s">
        <v>144</v>
      </c>
      <c r="E192" s="25" t="s">
        <v>20</v>
      </c>
      <c r="F192" s="28">
        <v>44075</v>
      </c>
      <c r="G192" s="25" t="s">
        <v>21</v>
      </c>
      <c r="H192" s="30" t="s">
        <v>145</v>
      </c>
      <c r="I192" s="30"/>
      <c r="J192" s="25" t="s">
        <v>146</v>
      </c>
      <c r="K192" s="25"/>
    </row>
    <row r="193" customHeight="1" spans="1:11">
      <c r="A193" s="25">
        <v>33</v>
      </c>
      <c r="B193" s="26" t="s">
        <v>147</v>
      </c>
      <c r="C193" s="25" t="s">
        <v>47</v>
      </c>
      <c r="D193" s="29" t="s">
        <v>148</v>
      </c>
      <c r="E193" s="25" t="s">
        <v>20</v>
      </c>
      <c r="F193" s="28">
        <v>44075</v>
      </c>
      <c r="G193" s="25" t="s">
        <v>21</v>
      </c>
      <c r="H193" s="30" t="s">
        <v>149</v>
      </c>
      <c r="I193" s="30"/>
      <c r="J193" s="25" t="s">
        <v>146</v>
      </c>
      <c r="K193" s="25"/>
    </row>
    <row r="194" customHeight="1" spans="1:11">
      <c r="A194" s="25">
        <v>34</v>
      </c>
      <c r="B194" s="26" t="s">
        <v>150</v>
      </c>
      <c r="C194" s="25" t="s">
        <v>18</v>
      </c>
      <c r="D194" s="29" t="s">
        <v>151</v>
      </c>
      <c r="E194" s="25" t="s">
        <v>20</v>
      </c>
      <c r="F194" s="28">
        <v>44075</v>
      </c>
      <c r="G194" s="25" t="s">
        <v>21</v>
      </c>
      <c r="H194" s="30" t="s">
        <v>49</v>
      </c>
      <c r="I194" s="30"/>
      <c r="J194" s="25" t="s">
        <v>31</v>
      </c>
      <c r="K194" s="25"/>
    </row>
    <row r="195" customHeight="1" spans="1:11">
      <c r="A195" s="25">
        <v>35</v>
      </c>
      <c r="B195" s="26" t="s">
        <v>152</v>
      </c>
      <c r="C195" s="25" t="s">
        <v>18</v>
      </c>
      <c r="D195" s="29" t="s">
        <v>153</v>
      </c>
      <c r="E195" s="25" t="s">
        <v>20</v>
      </c>
      <c r="F195" s="28">
        <v>44075</v>
      </c>
      <c r="G195" s="25" t="s">
        <v>21</v>
      </c>
      <c r="H195" s="30" t="s">
        <v>154</v>
      </c>
      <c r="I195" s="30"/>
      <c r="J195" s="25" t="s">
        <v>155</v>
      </c>
      <c r="K195" s="25"/>
    </row>
    <row r="196" customHeight="1" spans="1:11">
      <c r="A196" s="25">
        <v>36</v>
      </c>
      <c r="B196" s="26" t="s">
        <v>157</v>
      </c>
      <c r="C196" s="25" t="s">
        <v>18</v>
      </c>
      <c r="D196" s="29" t="s">
        <v>158</v>
      </c>
      <c r="E196" s="25" t="s">
        <v>20</v>
      </c>
      <c r="F196" s="28">
        <v>44075</v>
      </c>
      <c r="G196" s="25" t="s">
        <v>21</v>
      </c>
      <c r="H196" s="30" t="s">
        <v>159</v>
      </c>
      <c r="I196" s="30"/>
      <c r="J196" s="25" t="s">
        <v>155</v>
      </c>
      <c r="K196" s="25"/>
    </row>
    <row r="197" customHeight="1" spans="1:11">
      <c r="A197" s="25">
        <v>37</v>
      </c>
      <c r="B197" s="26" t="s">
        <v>160</v>
      </c>
      <c r="C197" s="25" t="s">
        <v>18</v>
      </c>
      <c r="D197" s="29" t="s">
        <v>161</v>
      </c>
      <c r="E197" s="25" t="s">
        <v>20</v>
      </c>
      <c r="F197" s="28">
        <v>44075</v>
      </c>
      <c r="G197" s="25" t="s">
        <v>21</v>
      </c>
      <c r="H197" s="30" t="s">
        <v>162</v>
      </c>
      <c r="I197" s="30"/>
      <c r="J197" s="25" t="s">
        <v>130</v>
      </c>
      <c r="K197" s="25"/>
    </row>
    <row r="198" customHeight="1" spans="1:11">
      <c r="A198" s="25">
        <v>38</v>
      </c>
      <c r="B198" s="26" t="s">
        <v>163</v>
      </c>
      <c r="C198" s="25" t="s">
        <v>47</v>
      </c>
      <c r="D198" s="29" t="s">
        <v>164</v>
      </c>
      <c r="E198" s="25" t="s">
        <v>20</v>
      </c>
      <c r="F198" s="28">
        <v>44076</v>
      </c>
      <c r="G198" s="25" t="s">
        <v>21</v>
      </c>
      <c r="H198" s="30" t="s">
        <v>165</v>
      </c>
      <c r="I198" s="30"/>
      <c r="J198" s="25" t="s">
        <v>166</v>
      </c>
      <c r="K198" s="25"/>
    </row>
    <row r="199" customHeight="1" spans="1:11">
      <c r="A199" s="25">
        <v>39</v>
      </c>
      <c r="B199" s="26" t="s">
        <v>167</v>
      </c>
      <c r="C199" s="25" t="s">
        <v>47</v>
      </c>
      <c r="D199" s="29" t="s">
        <v>168</v>
      </c>
      <c r="E199" s="25" t="s">
        <v>20</v>
      </c>
      <c r="F199" s="28">
        <v>44077</v>
      </c>
      <c r="G199" s="25" t="s">
        <v>21</v>
      </c>
      <c r="H199" s="30" t="s">
        <v>169</v>
      </c>
      <c r="I199" s="30"/>
      <c r="J199" s="25" t="s">
        <v>166</v>
      </c>
      <c r="K199" s="25"/>
    </row>
    <row r="200" customHeight="1" spans="1:11">
      <c r="A200" s="25">
        <v>40</v>
      </c>
      <c r="B200" s="26" t="s">
        <v>170</v>
      </c>
      <c r="C200" s="25" t="s">
        <v>47</v>
      </c>
      <c r="D200" s="29" t="s">
        <v>67</v>
      </c>
      <c r="E200" s="25" t="s">
        <v>20</v>
      </c>
      <c r="F200" s="28">
        <v>44078</v>
      </c>
      <c r="G200" s="25" t="s">
        <v>21</v>
      </c>
      <c r="H200" s="30" t="s">
        <v>171</v>
      </c>
      <c r="I200" s="30"/>
      <c r="J200" s="25" t="s">
        <v>166</v>
      </c>
      <c r="K200" s="25"/>
    </row>
    <row r="201" customHeight="1" spans="1:11">
      <c r="A201" s="25">
        <v>41</v>
      </c>
      <c r="B201" s="26" t="s">
        <v>172</v>
      </c>
      <c r="C201" s="25" t="s">
        <v>47</v>
      </c>
      <c r="D201" s="29" t="s">
        <v>173</v>
      </c>
      <c r="E201" s="25" t="s">
        <v>20</v>
      </c>
      <c r="F201" s="28">
        <v>44079</v>
      </c>
      <c r="G201" s="25" t="s">
        <v>21</v>
      </c>
      <c r="H201" s="30" t="s">
        <v>174</v>
      </c>
      <c r="I201" s="30"/>
      <c r="J201" s="25" t="s">
        <v>166</v>
      </c>
      <c r="K201" s="25"/>
    </row>
    <row r="202" customHeight="1" spans="1:11">
      <c r="A202" s="25">
        <v>42</v>
      </c>
      <c r="B202" s="26" t="s">
        <v>175</v>
      </c>
      <c r="C202" s="25" t="s">
        <v>18</v>
      </c>
      <c r="D202" s="29" t="s">
        <v>176</v>
      </c>
      <c r="E202" s="25" t="s">
        <v>20</v>
      </c>
      <c r="F202" s="28">
        <v>44080</v>
      </c>
      <c r="G202" s="25" t="s">
        <v>21</v>
      </c>
      <c r="H202" s="30" t="s">
        <v>117</v>
      </c>
      <c r="I202" s="30"/>
      <c r="J202" s="25" t="s">
        <v>31</v>
      </c>
      <c r="K202" s="25"/>
    </row>
    <row r="203" customHeight="1" spans="1:11">
      <c r="A203" s="25">
        <v>43</v>
      </c>
      <c r="B203" s="26" t="s">
        <v>118</v>
      </c>
      <c r="C203" s="25" t="s">
        <v>47</v>
      </c>
      <c r="D203" s="29" t="s">
        <v>119</v>
      </c>
      <c r="E203" s="25" t="s">
        <v>20</v>
      </c>
      <c r="F203" s="28">
        <v>44075</v>
      </c>
      <c r="G203" s="25" t="s">
        <v>21</v>
      </c>
      <c r="H203" s="31" t="s">
        <v>120</v>
      </c>
      <c r="I203" s="31"/>
      <c r="J203" s="25" t="s">
        <v>111</v>
      </c>
      <c r="K203" s="25"/>
    </row>
    <row r="204" customHeight="1" spans="1:11">
      <c r="A204" s="25">
        <v>1</v>
      </c>
      <c r="B204" s="26" t="s">
        <v>17</v>
      </c>
      <c r="C204" s="25" t="s">
        <v>18</v>
      </c>
      <c r="D204" s="29" t="s">
        <v>19</v>
      </c>
      <c r="E204" s="25" t="s">
        <v>20</v>
      </c>
      <c r="F204" s="28">
        <v>44105</v>
      </c>
      <c r="G204" s="25" t="s">
        <v>21</v>
      </c>
      <c r="H204" s="30" t="s">
        <v>22</v>
      </c>
      <c r="I204" s="30"/>
      <c r="J204" s="25" t="s">
        <v>23</v>
      </c>
      <c r="K204" s="25"/>
    </row>
    <row r="205" customHeight="1" spans="1:11">
      <c r="A205" s="25">
        <v>2</v>
      </c>
      <c r="B205" s="26" t="s">
        <v>28</v>
      </c>
      <c r="C205" s="25" t="s">
        <v>18</v>
      </c>
      <c r="D205" s="29" t="s">
        <v>29</v>
      </c>
      <c r="E205" s="25" t="s">
        <v>20</v>
      </c>
      <c r="F205" s="28">
        <v>44105</v>
      </c>
      <c r="G205" s="25" t="s">
        <v>21</v>
      </c>
      <c r="H205" s="30" t="s">
        <v>30</v>
      </c>
      <c r="I205" s="30"/>
      <c r="J205" s="25" t="s">
        <v>31</v>
      </c>
      <c r="K205" s="25"/>
    </row>
    <row r="206" customHeight="1" spans="1:11">
      <c r="A206" s="25">
        <v>3</v>
      </c>
      <c r="B206" s="26" t="s">
        <v>33</v>
      </c>
      <c r="C206" s="25" t="s">
        <v>18</v>
      </c>
      <c r="D206" s="29" t="s">
        <v>34</v>
      </c>
      <c r="E206" s="25" t="s">
        <v>20</v>
      </c>
      <c r="F206" s="28">
        <v>44105</v>
      </c>
      <c r="G206" s="25" t="s">
        <v>21</v>
      </c>
      <c r="H206" s="30" t="s">
        <v>35</v>
      </c>
      <c r="I206" s="30"/>
      <c r="J206" s="25" t="s">
        <v>31</v>
      </c>
      <c r="K206" s="25"/>
    </row>
    <row r="207" customHeight="1" spans="1:11">
      <c r="A207" s="25">
        <v>4</v>
      </c>
      <c r="B207" s="26" t="s">
        <v>36</v>
      </c>
      <c r="C207" s="25" t="s">
        <v>18</v>
      </c>
      <c r="D207" s="29" t="s">
        <v>37</v>
      </c>
      <c r="E207" s="25" t="s">
        <v>20</v>
      </c>
      <c r="F207" s="28">
        <v>44105</v>
      </c>
      <c r="G207" s="25" t="s">
        <v>21</v>
      </c>
      <c r="H207" s="30" t="s">
        <v>38</v>
      </c>
      <c r="I207" s="30"/>
      <c r="J207" s="25" t="s">
        <v>31</v>
      </c>
      <c r="K207" s="25"/>
    </row>
    <row r="208" customHeight="1" spans="1:11">
      <c r="A208" s="25">
        <v>5</v>
      </c>
      <c r="B208" s="26" t="s">
        <v>39</v>
      </c>
      <c r="C208" s="25" t="s">
        <v>18</v>
      </c>
      <c r="D208" s="29" t="s">
        <v>40</v>
      </c>
      <c r="E208" s="25" t="s">
        <v>20</v>
      </c>
      <c r="F208" s="28">
        <v>44105</v>
      </c>
      <c r="G208" s="25" t="s">
        <v>21</v>
      </c>
      <c r="H208" s="30" t="s">
        <v>41</v>
      </c>
      <c r="I208" s="30"/>
      <c r="J208" s="25" t="s">
        <v>31</v>
      </c>
      <c r="K208" s="25"/>
    </row>
    <row r="209" customHeight="1" spans="1:11">
      <c r="A209" s="25">
        <v>6</v>
      </c>
      <c r="B209" s="26" t="s">
        <v>42</v>
      </c>
      <c r="C209" s="25" t="s">
        <v>18</v>
      </c>
      <c r="D209" s="29" t="s">
        <v>43</v>
      </c>
      <c r="E209" s="25" t="s">
        <v>20</v>
      </c>
      <c r="F209" s="28">
        <v>44105</v>
      </c>
      <c r="G209" s="25" t="s">
        <v>21</v>
      </c>
      <c r="H209" s="30" t="s">
        <v>44</v>
      </c>
      <c r="I209" s="30"/>
      <c r="J209" s="25" t="s">
        <v>31</v>
      </c>
      <c r="K209" s="25"/>
    </row>
    <row r="210" customHeight="1" spans="1:11">
      <c r="A210" s="25">
        <v>7</v>
      </c>
      <c r="B210" s="26" t="s">
        <v>56</v>
      </c>
      <c r="C210" s="25" t="s">
        <v>18</v>
      </c>
      <c r="D210" s="29" t="s">
        <v>57</v>
      </c>
      <c r="E210" s="25" t="s">
        <v>20</v>
      </c>
      <c r="F210" s="28">
        <v>44105</v>
      </c>
      <c r="G210" s="25" t="s">
        <v>21</v>
      </c>
      <c r="H210" s="30" t="s">
        <v>58</v>
      </c>
      <c r="I210" s="30"/>
      <c r="J210" s="25" t="s">
        <v>59</v>
      </c>
      <c r="K210" s="25"/>
    </row>
    <row r="211" customHeight="1" spans="1:11">
      <c r="A211" s="25">
        <v>8</v>
      </c>
      <c r="B211" s="26" t="s">
        <v>60</v>
      </c>
      <c r="C211" s="25" t="s">
        <v>18</v>
      </c>
      <c r="D211" s="29" t="s">
        <v>61</v>
      </c>
      <c r="E211" s="25" t="s">
        <v>20</v>
      </c>
      <c r="F211" s="28">
        <v>44105</v>
      </c>
      <c r="G211" s="25" t="s">
        <v>21</v>
      </c>
      <c r="H211" s="30" t="s">
        <v>62</v>
      </c>
      <c r="I211" s="30"/>
      <c r="J211" s="25" t="s">
        <v>59</v>
      </c>
      <c r="K211" s="25"/>
    </row>
    <row r="212" customHeight="1" spans="1:11">
      <c r="A212" s="25">
        <v>9</v>
      </c>
      <c r="B212" s="26" t="s">
        <v>63</v>
      </c>
      <c r="C212" s="25" t="s">
        <v>18</v>
      </c>
      <c r="D212" s="29" t="s">
        <v>64</v>
      </c>
      <c r="E212" s="25" t="s">
        <v>20</v>
      </c>
      <c r="F212" s="28">
        <v>44105</v>
      </c>
      <c r="G212" s="25" t="s">
        <v>21</v>
      </c>
      <c r="H212" s="30" t="s">
        <v>65</v>
      </c>
      <c r="I212" s="30"/>
      <c r="J212" s="25" t="s">
        <v>23</v>
      </c>
      <c r="K212" s="25"/>
    </row>
    <row r="213" customHeight="1" spans="1:11">
      <c r="A213" s="25">
        <v>10</v>
      </c>
      <c r="B213" s="26" t="s">
        <v>66</v>
      </c>
      <c r="C213" s="25" t="s">
        <v>47</v>
      </c>
      <c r="D213" s="29" t="s">
        <v>67</v>
      </c>
      <c r="E213" s="25" t="s">
        <v>20</v>
      </c>
      <c r="F213" s="28">
        <v>44105</v>
      </c>
      <c r="G213" s="25" t="s">
        <v>21</v>
      </c>
      <c r="H213" s="30" t="s">
        <v>68</v>
      </c>
      <c r="I213" s="30"/>
      <c r="J213" s="25" t="s">
        <v>23</v>
      </c>
      <c r="K213" s="25"/>
    </row>
    <row r="214" customHeight="1" spans="1:11">
      <c r="A214" s="25">
        <v>11</v>
      </c>
      <c r="B214" s="26" t="s">
        <v>69</v>
      </c>
      <c r="C214" s="25" t="s">
        <v>18</v>
      </c>
      <c r="D214" s="29" t="s">
        <v>70</v>
      </c>
      <c r="E214" s="25" t="s">
        <v>20</v>
      </c>
      <c r="F214" s="28">
        <v>44105</v>
      </c>
      <c r="G214" s="25" t="s">
        <v>21</v>
      </c>
      <c r="H214" s="30" t="s">
        <v>71</v>
      </c>
      <c r="I214" s="30"/>
      <c r="J214" s="25" t="s">
        <v>72</v>
      </c>
      <c r="K214" s="25"/>
    </row>
    <row r="215" customHeight="1" spans="1:11">
      <c r="A215" s="25">
        <v>12</v>
      </c>
      <c r="B215" s="26" t="s">
        <v>209</v>
      </c>
      <c r="C215" s="25" t="s">
        <v>18</v>
      </c>
      <c r="D215" s="29" t="s">
        <v>210</v>
      </c>
      <c r="E215" s="25" t="s">
        <v>20</v>
      </c>
      <c r="F215" s="28">
        <v>44105</v>
      </c>
      <c r="G215" s="25" t="s">
        <v>21</v>
      </c>
      <c r="H215" s="30" t="s">
        <v>211</v>
      </c>
      <c r="I215" s="30"/>
      <c r="J215" s="25" t="s">
        <v>77</v>
      </c>
      <c r="K215" s="25"/>
    </row>
    <row r="216" customHeight="1" spans="1:11">
      <c r="A216" s="25">
        <v>13</v>
      </c>
      <c r="B216" s="26" t="s">
        <v>74</v>
      </c>
      <c r="C216" s="25" t="s">
        <v>18</v>
      </c>
      <c r="D216" s="29" t="s">
        <v>75</v>
      </c>
      <c r="E216" s="25" t="s">
        <v>20</v>
      </c>
      <c r="F216" s="28">
        <v>44105</v>
      </c>
      <c r="G216" s="25" t="s">
        <v>21</v>
      </c>
      <c r="H216" s="30" t="s">
        <v>76</v>
      </c>
      <c r="I216" s="30"/>
      <c r="J216" s="25" t="s">
        <v>77</v>
      </c>
      <c r="K216" s="25"/>
    </row>
    <row r="217" customHeight="1" spans="1:11">
      <c r="A217" s="25">
        <v>14</v>
      </c>
      <c r="B217" s="26" t="s">
        <v>78</v>
      </c>
      <c r="C217" s="25" t="s">
        <v>18</v>
      </c>
      <c r="D217" s="29" t="s">
        <v>79</v>
      </c>
      <c r="E217" s="25" t="s">
        <v>20</v>
      </c>
      <c r="F217" s="28">
        <v>44105</v>
      </c>
      <c r="G217" s="25" t="s">
        <v>21</v>
      </c>
      <c r="H217" s="30" t="s">
        <v>80</v>
      </c>
      <c r="I217" s="30"/>
      <c r="J217" s="25" t="s">
        <v>77</v>
      </c>
      <c r="K217" s="25"/>
    </row>
    <row r="218" customHeight="1" spans="1:11">
      <c r="A218" s="25">
        <v>15</v>
      </c>
      <c r="B218" s="26" t="s">
        <v>85</v>
      </c>
      <c r="C218" s="25" t="s">
        <v>47</v>
      </c>
      <c r="D218" s="29" t="s">
        <v>86</v>
      </c>
      <c r="E218" s="25" t="s">
        <v>20</v>
      </c>
      <c r="F218" s="28">
        <v>44105</v>
      </c>
      <c r="G218" s="25" t="s">
        <v>21</v>
      </c>
      <c r="H218" s="30" t="s">
        <v>87</v>
      </c>
      <c r="I218" s="30"/>
      <c r="J218" s="25" t="s">
        <v>84</v>
      </c>
      <c r="K218" s="25"/>
    </row>
    <row r="219" customHeight="1" spans="1:11">
      <c r="A219" s="25">
        <v>16</v>
      </c>
      <c r="B219" s="26" t="s">
        <v>93</v>
      </c>
      <c r="C219" s="25" t="s">
        <v>47</v>
      </c>
      <c r="D219" s="29" t="s">
        <v>94</v>
      </c>
      <c r="E219" s="25" t="s">
        <v>20</v>
      </c>
      <c r="F219" s="28">
        <v>44105</v>
      </c>
      <c r="G219" s="25" t="s">
        <v>21</v>
      </c>
      <c r="H219" s="30" t="s">
        <v>95</v>
      </c>
      <c r="I219" s="30"/>
      <c r="J219" s="25" t="s">
        <v>96</v>
      </c>
      <c r="K219" s="25"/>
    </row>
    <row r="220" customHeight="1" spans="1:11">
      <c r="A220" s="25">
        <v>17</v>
      </c>
      <c r="B220" s="26" t="s">
        <v>101</v>
      </c>
      <c r="C220" s="25" t="s">
        <v>18</v>
      </c>
      <c r="D220" s="29" t="s">
        <v>102</v>
      </c>
      <c r="E220" s="25" t="s">
        <v>20</v>
      </c>
      <c r="F220" s="28">
        <v>44105</v>
      </c>
      <c r="G220" s="25" t="s">
        <v>21</v>
      </c>
      <c r="H220" s="30" t="s">
        <v>103</v>
      </c>
      <c r="I220" s="30"/>
      <c r="J220" s="25" t="s">
        <v>104</v>
      </c>
      <c r="K220" s="25"/>
    </row>
    <row r="221" customHeight="1" spans="1:11">
      <c r="A221" s="25">
        <v>18</v>
      </c>
      <c r="B221" s="26" t="s">
        <v>105</v>
      </c>
      <c r="C221" s="25" t="s">
        <v>18</v>
      </c>
      <c r="D221" s="29" t="s">
        <v>106</v>
      </c>
      <c r="E221" s="25" t="s">
        <v>20</v>
      </c>
      <c r="F221" s="28">
        <v>44105</v>
      </c>
      <c r="G221" s="25" t="s">
        <v>21</v>
      </c>
      <c r="H221" s="30" t="s">
        <v>107</v>
      </c>
      <c r="I221" s="30"/>
      <c r="J221" s="25" t="s">
        <v>104</v>
      </c>
      <c r="K221" s="25"/>
    </row>
    <row r="222" customHeight="1" spans="1:11">
      <c r="A222" s="25">
        <v>19</v>
      </c>
      <c r="B222" s="26" t="s">
        <v>108</v>
      </c>
      <c r="C222" s="25" t="s">
        <v>18</v>
      </c>
      <c r="D222" s="29" t="s">
        <v>109</v>
      </c>
      <c r="E222" s="25" t="s">
        <v>20</v>
      </c>
      <c r="F222" s="28">
        <v>44105</v>
      </c>
      <c r="G222" s="25" t="s">
        <v>21</v>
      </c>
      <c r="H222" s="30" t="s">
        <v>110</v>
      </c>
      <c r="I222" s="30"/>
      <c r="J222" s="25" t="s">
        <v>111</v>
      </c>
      <c r="K222" s="25"/>
    </row>
    <row r="223" customHeight="1" spans="1:11">
      <c r="A223" s="25">
        <v>20</v>
      </c>
      <c r="B223" s="26" t="s">
        <v>112</v>
      </c>
      <c r="C223" s="25" t="s">
        <v>18</v>
      </c>
      <c r="D223" s="29" t="s">
        <v>113</v>
      </c>
      <c r="E223" s="25" t="s">
        <v>20</v>
      </c>
      <c r="F223" s="28">
        <v>44105</v>
      </c>
      <c r="G223" s="25" t="s">
        <v>21</v>
      </c>
      <c r="H223" s="30" t="s">
        <v>114</v>
      </c>
      <c r="I223" s="30"/>
      <c r="J223" s="25" t="s">
        <v>111</v>
      </c>
      <c r="K223" s="25"/>
    </row>
    <row r="224" customHeight="1" spans="1:11">
      <c r="A224" s="25">
        <v>21</v>
      </c>
      <c r="B224" s="26" t="s">
        <v>115</v>
      </c>
      <c r="C224" s="25" t="s">
        <v>18</v>
      </c>
      <c r="D224" s="29" t="s">
        <v>116</v>
      </c>
      <c r="E224" s="25" t="s">
        <v>20</v>
      </c>
      <c r="F224" s="28">
        <v>44105</v>
      </c>
      <c r="G224" s="25" t="s">
        <v>21</v>
      </c>
      <c r="H224" s="30" t="s">
        <v>117</v>
      </c>
      <c r="I224" s="30"/>
      <c r="J224" s="25" t="s">
        <v>111</v>
      </c>
      <c r="K224" s="25"/>
    </row>
    <row r="225" customHeight="1" spans="1:11">
      <c r="A225" s="25">
        <v>22</v>
      </c>
      <c r="B225" s="26" t="s">
        <v>121</v>
      </c>
      <c r="C225" s="25" t="s">
        <v>47</v>
      </c>
      <c r="D225" s="29" t="s">
        <v>122</v>
      </c>
      <c r="E225" s="25" t="s">
        <v>20</v>
      </c>
      <c r="F225" s="28">
        <v>44105</v>
      </c>
      <c r="G225" s="25" t="s">
        <v>21</v>
      </c>
      <c r="H225" s="30" t="s">
        <v>123</v>
      </c>
      <c r="I225" s="30"/>
      <c r="J225" s="25" t="s">
        <v>111</v>
      </c>
      <c r="K225" s="25"/>
    </row>
    <row r="226" customHeight="1" spans="1:11">
      <c r="A226" s="25">
        <v>23</v>
      </c>
      <c r="B226" s="26" t="s">
        <v>124</v>
      </c>
      <c r="C226" s="25" t="s">
        <v>47</v>
      </c>
      <c r="D226" s="29" t="s">
        <v>125</v>
      </c>
      <c r="E226" s="25" t="s">
        <v>20</v>
      </c>
      <c r="F226" s="28">
        <v>44105</v>
      </c>
      <c r="G226" s="25" t="s">
        <v>21</v>
      </c>
      <c r="H226" s="30" t="s">
        <v>126</v>
      </c>
      <c r="I226" s="30"/>
      <c r="J226" s="25" t="s">
        <v>111</v>
      </c>
      <c r="K226" s="25"/>
    </row>
    <row r="227" customHeight="1" spans="1:11">
      <c r="A227" s="25">
        <v>24</v>
      </c>
      <c r="B227" s="26" t="s">
        <v>127</v>
      </c>
      <c r="C227" s="25" t="s">
        <v>18</v>
      </c>
      <c r="D227" s="29" t="s">
        <v>128</v>
      </c>
      <c r="E227" s="25" t="s">
        <v>20</v>
      </c>
      <c r="F227" s="28">
        <v>44105</v>
      </c>
      <c r="G227" s="25" t="s">
        <v>21</v>
      </c>
      <c r="H227" s="30" t="s">
        <v>129</v>
      </c>
      <c r="I227" s="30"/>
      <c r="J227" s="25" t="s">
        <v>130</v>
      </c>
      <c r="K227" s="25"/>
    </row>
    <row r="228" customHeight="1" spans="1:11">
      <c r="A228" s="25">
        <v>25</v>
      </c>
      <c r="B228" s="26" t="s">
        <v>131</v>
      </c>
      <c r="C228" s="25" t="s">
        <v>18</v>
      </c>
      <c r="D228" s="29" t="s">
        <v>132</v>
      </c>
      <c r="E228" s="25" t="s">
        <v>20</v>
      </c>
      <c r="F228" s="28">
        <v>44105</v>
      </c>
      <c r="G228" s="25" t="s">
        <v>21</v>
      </c>
      <c r="H228" s="30" t="s">
        <v>133</v>
      </c>
      <c r="I228" s="30"/>
      <c r="J228" s="25" t="s">
        <v>130</v>
      </c>
      <c r="K228" s="25"/>
    </row>
    <row r="229" customHeight="1" spans="1:11">
      <c r="A229" s="25">
        <v>26</v>
      </c>
      <c r="B229" s="26" t="s">
        <v>134</v>
      </c>
      <c r="C229" s="25" t="s">
        <v>18</v>
      </c>
      <c r="D229" s="29" t="s">
        <v>135</v>
      </c>
      <c r="E229" s="25" t="s">
        <v>20</v>
      </c>
      <c r="F229" s="28">
        <v>44105</v>
      </c>
      <c r="G229" s="25" t="s">
        <v>21</v>
      </c>
      <c r="H229" s="30" t="s">
        <v>83</v>
      </c>
      <c r="I229" s="30"/>
      <c r="J229" s="25" t="s">
        <v>130</v>
      </c>
      <c r="K229" s="25"/>
    </row>
    <row r="230" customHeight="1" spans="1:11">
      <c r="A230" s="25">
        <v>27</v>
      </c>
      <c r="B230" s="26" t="s">
        <v>136</v>
      </c>
      <c r="C230" s="25" t="s">
        <v>47</v>
      </c>
      <c r="D230" s="29" t="s">
        <v>137</v>
      </c>
      <c r="E230" s="25" t="s">
        <v>20</v>
      </c>
      <c r="F230" s="28">
        <v>44105</v>
      </c>
      <c r="G230" s="25" t="s">
        <v>21</v>
      </c>
      <c r="H230" s="30" t="s">
        <v>65</v>
      </c>
      <c r="I230" s="30"/>
      <c r="J230" s="25" t="s">
        <v>138</v>
      </c>
      <c r="K230" s="25"/>
    </row>
    <row r="231" customHeight="1" spans="1:11">
      <c r="A231" s="25">
        <v>28</v>
      </c>
      <c r="B231" s="26" t="s">
        <v>139</v>
      </c>
      <c r="C231" s="25" t="s">
        <v>47</v>
      </c>
      <c r="D231" s="29" t="s">
        <v>140</v>
      </c>
      <c r="E231" s="25" t="s">
        <v>20</v>
      </c>
      <c r="F231" s="28">
        <v>44105</v>
      </c>
      <c r="G231" s="25" t="s">
        <v>21</v>
      </c>
      <c r="H231" s="30" t="s">
        <v>141</v>
      </c>
      <c r="I231" s="30"/>
      <c r="J231" s="25" t="s">
        <v>138</v>
      </c>
      <c r="K231" s="25"/>
    </row>
    <row r="232" customHeight="1" spans="1:11">
      <c r="A232" s="25">
        <v>29</v>
      </c>
      <c r="B232" s="26" t="s">
        <v>143</v>
      </c>
      <c r="C232" s="25" t="s">
        <v>47</v>
      </c>
      <c r="D232" s="29" t="s">
        <v>144</v>
      </c>
      <c r="E232" s="25" t="s">
        <v>20</v>
      </c>
      <c r="F232" s="28">
        <v>44105</v>
      </c>
      <c r="G232" s="25" t="s">
        <v>21</v>
      </c>
      <c r="H232" s="30" t="s">
        <v>145</v>
      </c>
      <c r="I232" s="30"/>
      <c r="J232" s="25" t="s">
        <v>146</v>
      </c>
      <c r="K232" s="25"/>
    </row>
    <row r="233" customHeight="1" spans="1:11">
      <c r="A233" s="25">
        <v>30</v>
      </c>
      <c r="B233" s="26" t="s">
        <v>147</v>
      </c>
      <c r="C233" s="25" t="s">
        <v>47</v>
      </c>
      <c r="D233" s="29" t="s">
        <v>148</v>
      </c>
      <c r="E233" s="25" t="s">
        <v>20</v>
      </c>
      <c r="F233" s="28">
        <v>44105</v>
      </c>
      <c r="G233" s="25" t="s">
        <v>21</v>
      </c>
      <c r="H233" s="30" t="s">
        <v>149</v>
      </c>
      <c r="I233" s="30"/>
      <c r="J233" s="25" t="s">
        <v>146</v>
      </c>
      <c r="K233" s="25"/>
    </row>
    <row r="234" customHeight="1" spans="1:11">
      <c r="A234" s="25">
        <v>31</v>
      </c>
      <c r="B234" s="26" t="s">
        <v>150</v>
      </c>
      <c r="C234" s="25" t="s">
        <v>18</v>
      </c>
      <c r="D234" s="29" t="s">
        <v>151</v>
      </c>
      <c r="E234" s="25" t="s">
        <v>20</v>
      </c>
      <c r="F234" s="28">
        <v>44105</v>
      </c>
      <c r="G234" s="25" t="s">
        <v>21</v>
      </c>
      <c r="H234" s="30" t="s">
        <v>49</v>
      </c>
      <c r="I234" s="30"/>
      <c r="J234" s="25" t="s">
        <v>31</v>
      </c>
      <c r="K234" s="25"/>
    </row>
    <row r="235" customHeight="1" spans="1:11">
      <c r="A235" s="25">
        <v>32</v>
      </c>
      <c r="B235" s="26" t="s">
        <v>157</v>
      </c>
      <c r="C235" s="25" t="s">
        <v>18</v>
      </c>
      <c r="D235" s="29" t="s">
        <v>158</v>
      </c>
      <c r="E235" s="25" t="s">
        <v>20</v>
      </c>
      <c r="F235" s="28">
        <v>44105</v>
      </c>
      <c r="G235" s="25" t="s">
        <v>21</v>
      </c>
      <c r="H235" s="30" t="s">
        <v>159</v>
      </c>
      <c r="I235" s="30"/>
      <c r="J235" s="25" t="s">
        <v>155</v>
      </c>
      <c r="K235" s="25"/>
    </row>
    <row r="236" customHeight="1" spans="1:11">
      <c r="A236" s="25">
        <v>33</v>
      </c>
      <c r="B236" s="26" t="s">
        <v>160</v>
      </c>
      <c r="C236" s="25" t="s">
        <v>18</v>
      </c>
      <c r="D236" s="29" t="s">
        <v>161</v>
      </c>
      <c r="E236" s="25" t="s">
        <v>20</v>
      </c>
      <c r="F236" s="28">
        <v>44105</v>
      </c>
      <c r="G236" s="25" t="s">
        <v>21</v>
      </c>
      <c r="H236" s="30" t="s">
        <v>162</v>
      </c>
      <c r="I236" s="30"/>
      <c r="J236" s="25" t="s">
        <v>130</v>
      </c>
      <c r="K236" s="25"/>
    </row>
    <row r="237" customHeight="1" spans="1:11">
      <c r="A237" s="25">
        <v>34</v>
      </c>
      <c r="B237" s="26" t="s">
        <v>163</v>
      </c>
      <c r="C237" s="25" t="s">
        <v>47</v>
      </c>
      <c r="D237" s="29" t="s">
        <v>164</v>
      </c>
      <c r="E237" s="25" t="s">
        <v>20</v>
      </c>
      <c r="F237" s="28">
        <v>44105</v>
      </c>
      <c r="G237" s="25" t="s">
        <v>21</v>
      </c>
      <c r="H237" s="30" t="s">
        <v>165</v>
      </c>
      <c r="I237" s="30"/>
      <c r="J237" s="25" t="s">
        <v>166</v>
      </c>
      <c r="K237" s="25"/>
    </row>
    <row r="238" customHeight="1" spans="1:11">
      <c r="A238" s="25">
        <v>35</v>
      </c>
      <c r="B238" s="26" t="s">
        <v>167</v>
      </c>
      <c r="C238" s="25" t="s">
        <v>47</v>
      </c>
      <c r="D238" s="29" t="s">
        <v>168</v>
      </c>
      <c r="E238" s="25" t="s">
        <v>20</v>
      </c>
      <c r="F238" s="28">
        <v>44105</v>
      </c>
      <c r="G238" s="25" t="s">
        <v>21</v>
      </c>
      <c r="H238" s="30" t="s">
        <v>169</v>
      </c>
      <c r="I238" s="30"/>
      <c r="J238" s="25" t="s">
        <v>166</v>
      </c>
      <c r="K238" s="25"/>
    </row>
    <row r="239" customHeight="1" spans="1:11">
      <c r="A239" s="25">
        <v>36</v>
      </c>
      <c r="B239" s="26" t="s">
        <v>170</v>
      </c>
      <c r="C239" s="25" t="s">
        <v>47</v>
      </c>
      <c r="D239" s="29" t="s">
        <v>67</v>
      </c>
      <c r="E239" s="25" t="s">
        <v>20</v>
      </c>
      <c r="F239" s="28">
        <v>44105</v>
      </c>
      <c r="G239" s="25" t="s">
        <v>21</v>
      </c>
      <c r="H239" s="30" t="s">
        <v>171</v>
      </c>
      <c r="I239" s="30"/>
      <c r="J239" s="25" t="s">
        <v>166</v>
      </c>
      <c r="K239" s="25"/>
    </row>
    <row r="240" customHeight="1" spans="1:11">
      <c r="A240" s="25">
        <v>37</v>
      </c>
      <c r="B240" s="26" t="s">
        <v>172</v>
      </c>
      <c r="C240" s="25" t="s">
        <v>47</v>
      </c>
      <c r="D240" s="29" t="s">
        <v>173</v>
      </c>
      <c r="E240" s="25" t="s">
        <v>20</v>
      </c>
      <c r="F240" s="28">
        <v>44105</v>
      </c>
      <c r="G240" s="25" t="s">
        <v>21</v>
      </c>
      <c r="H240" s="30" t="s">
        <v>174</v>
      </c>
      <c r="I240" s="30"/>
      <c r="J240" s="25" t="s">
        <v>166</v>
      </c>
      <c r="K240" s="25"/>
    </row>
    <row r="241" customHeight="1" spans="1:11">
      <c r="A241" s="25">
        <v>38</v>
      </c>
      <c r="B241" s="26" t="s">
        <v>175</v>
      </c>
      <c r="C241" s="25" t="s">
        <v>18</v>
      </c>
      <c r="D241" s="29" t="s">
        <v>176</v>
      </c>
      <c r="E241" s="25" t="s">
        <v>20</v>
      </c>
      <c r="F241" s="28">
        <v>44105</v>
      </c>
      <c r="G241" s="25" t="s">
        <v>21</v>
      </c>
      <c r="H241" s="30" t="s">
        <v>117</v>
      </c>
      <c r="I241" s="30"/>
      <c r="J241" s="25" t="s">
        <v>31</v>
      </c>
      <c r="K241" s="25"/>
    </row>
    <row r="242" customHeight="1" spans="1:11">
      <c r="A242" s="25">
        <v>39</v>
      </c>
      <c r="B242" s="26" t="s">
        <v>177</v>
      </c>
      <c r="C242" s="25" t="s">
        <v>47</v>
      </c>
      <c r="D242" s="29" t="s">
        <v>178</v>
      </c>
      <c r="E242" s="25" t="s">
        <v>20</v>
      </c>
      <c r="F242" s="28">
        <v>44105</v>
      </c>
      <c r="G242" s="25" t="s">
        <v>21</v>
      </c>
      <c r="H242" s="30" t="s">
        <v>179</v>
      </c>
      <c r="I242" s="30"/>
      <c r="J242" s="25" t="s">
        <v>180</v>
      </c>
      <c r="K242" s="25"/>
    </row>
  </sheetData>
  <autoFilter ref="A1:K242">
    <extLst/>
  </autoFilter>
  <mergeCells count="242">
    <mergeCell ref="H1:I1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40:I240"/>
    <mergeCell ref="H241:I241"/>
    <mergeCell ref="H242:I24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L12" sqref="L12"/>
    </sheetView>
  </sheetViews>
  <sheetFormatPr defaultColWidth="9" defaultRowHeight="17.1" customHeight="1" outlineLevelCol="7"/>
  <cols>
    <col min="3" max="3" width="22.875" customWidth="1"/>
    <col min="5" max="5" width="9.875"/>
    <col min="8" max="8" width="23.5" customWidth="1"/>
  </cols>
  <sheetData>
    <row r="1" customHeight="1" spans="1:8">
      <c r="A1" s="25" t="s">
        <v>8</v>
      </c>
      <c r="B1" s="25" t="s">
        <v>9</v>
      </c>
      <c r="C1" s="25" t="s">
        <v>10</v>
      </c>
      <c r="D1" s="25" t="s">
        <v>11</v>
      </c>
      <c r="E1" s="25" t="s">
        <v>12</v>
      </c>
      <c r="F1" s="25" t="s">
        <v>13</v>
      </c>
      <c r="G1" s="25" t="s">
        <v>15</v>
      </c>
      <c r="H1" s="25" t="s">
        <v>215</v>
      </c>
    </row>
    <row r="2" customHeight="1" spans="1:8">
      <c r="A2" s="26" t="s">
        <v>97</v>
      </c>
      <c r="B2" s="25" t="s">
        <v>18</v>
      </c>
      <c r="C2" s="27" t="s">
        <v>216</v>
      </c>
      <c r="D2" s="25" t="s">
        <v>20</v>
      </c>
      <c r="E2" s="28">
        <v>43952</v>
      </c>
      <c r="F2" s="25" t="s">
        <v>21</v>
      </c>
      <c r="G2" s="25" t="s">
        <v>59</v>
      </c>
      <c r="H2" s="25" t="s">
        <v>217</v>
      </c>
    </row>
    <row r="3" customHeight="1" spans="1:8">
      <c r="A3" s="26" t="s">
        <v>124</v>
      </c>
      <c r="B3" s="25" t="s">
        <v>47</v>
      </c>
      <c r="C3" s="27" t="s">
        <v>218</v>
      </c>
      <c r="D3" s="25" t="s">
        <v>20</v>
      </c>
      <c r="E3" s="28">
        <v>43952</v>
      </c>
      <c r="F3" s="25" t="s">
        <v>21</v>
      </c>
      <c r="G3" s="25" t="s">
        <v>111</v>
      </c>
      <c r="H3" s="25" t="s">
        <v>219</v>
      </c>
    </row>
    <row r="4" customHeight="1" spans="1:8">
      <c r="A4" s="26" t="s">
        <v>52</v>
      </c>
      <c r="B4" s="25" t="s">
        <v>47</v>
      </c>
      <c r="C4" s="27" t="s">
        <v>220</v>
      </c>
      <c r="D4" s="25" t="s">
        <v>20</v>
      </c>
      <c r="E4" s="28">
        <v>43952</v>
      </c>
      <c r="F4" s="25" t="s">
        <v>21</v>
      </c>
      <c r="G4" s="25" t="s">
        <v>54</v>
      </c>
      <c r="H4" s="25" t="s">
        <v>219</v>
      </c>
    </row>
    <row r="5" customHeight="1" spans="1:8">
      <c r="A5" s="26" t="s">
        <v>112</v>
      </c>
      <c r="B5" s="25" t="s">
        <v>18</v>
      </c>
      <c r="C5" s="27" t="s">
        <v>221</v>
      </c>
      <c r="D5" s="25" t="s">
        <v>20</v>
      </c>
      <c r="E5" s="28">
        <v>43952</v>
      </c>
      <c r="F5" s="25" t="s">
        <v>21</v>
      </c>
      <c r="G5" s="25" t="s">
        <v>111</v>
      </c>
      <c r="H5" s="25" t="s">
        <v>222</v>
      </c>
    </row>
    <row r="6" customHeight="1" spans="1:8">
      <c r="A6" s="26" t="s">
        <v>56</v>
      </c>
      <c r="B6" s="25" t="s">
        <v>18</v>
      </c>
      <c r="C6" s="27" t="s">
        <v>223</v>
      </c>
      <c r="D6" s="25" t="s">
        <v>20</v>
      </c>
      <c r="E6" s="28">
        <v>43952</v>
      </c>
      <c r="F6" s="25" t="s">
        <v>21</v>
      </c>
      <c r="G6" s="25" t="s">
        <v>59</v>
      </c>
      <c r="H6" s="25" t="s">
        <v>219</v>
      </c>
    </row>
    <row r="7" customHeight="1" spans="1:8">
      <c r="A7" s="26" t="s">
        <v>118</v>
      </c>
      <c r="B7" s="25" t="s">
        <v>47</v>
      </c>
      <c r="C7" s="27" t="s">
        <v>224</v>
      </c>
      <c r="D7" s="25" t="s">
        <v>20</v>
      </c>
      <c r="E7" s="28">
        <v>43952</v>
      </c>
      <c r="F7" s="25" t="s">
        <v>21</v>
      </c>
      <c r="G7" s="25" t="s">
        <v>111</v>
      </c>
      <c r="H7" s="25" t="s">
        <v>219</v>
      </c>
    </row>
    <row r="8" customHeight="1" spans="1:8">
      <c r="A8" s="26" t="s">
        <v>175</v>
      </c>
      <c r="B8" s="25" t="s">
        <v>18</v>
      </c>
      <c r="C8" s="27" t="s">
        <v>225</v>
      </c>
      <c r="D8" s="25" t="s">
        <v>20</v>
      </c>
      <c r="E8" s="28">
        <v>44080</v>
      </c>
      <c r="F8" s="25" t="s">
        <v>21</v>
      </c>
      <c r="G8" s="25" t="s">
        <v>31</v>
      </c>
      <c r="H8" s="25" t="s">
        <v>226</v>
      </c>
    </row>
    <row r="9" customHeight="1" spans="1:8">
      <c r="A9" s="26" t="s">
        <v>127</v>
      </c>
      <c r="B9" s="25" t="s">
        <v>18</v>
      </c>
      <c r="C9" s="27" t="s">
        <v>227</v>
      </c>
      <c r="D9" s="25" t="s">
        <v>20</v>
      </c>
      <c r="E9" s="28">
        <v>44105</v>
      </c>
      <c r="F9" s="25" t="s">
        <v>21</v>
      </c>
      <c r="G9" s="25" t="s">
        <v>130</v>
      </c>
      <c r="H9" s="25" t="s">
        <v>219</v>
      </c>
    </row>
    <row r="10" customHeight="1" spans="1:8">
      <c r="A10" s="26" t="s">
        <v>17</v>
      </c>
      <c r="B10" s="25" t="s">
        <v>18</v>
      </c>
      <c r="C10" s="27" t="s">
        <v>228</v>
      </c>
      <c r="D10" s="25" t="s">
        <v>20</v>
      </c>
      <c r="E10" s="28">
        <v>43952</v>
      </c>
      <c r="F10" s="25" t="s">
        <v>21</v>
      </c>
      <c r="G10" s="25" t="s">
        <v>23</v>
      </c>
      <c r="H10" s="25" t="s">
        <v>219</v>
      </c>
    </row>
    <row r="11" customHeight="1" spans="1:8">
      <c r="A11" s="26" t="s">
        <v>160</v>
      </c>
      <c r="B11" s="25" t="s">
        <v>18</v>
      </c>
      <c r="C11" s="27" t="s">
        <v>229</v>
      </c>
      <c r="D11" s="25" t="s">
        <v>20</v>
      </c>
      <c r="E11" s="28">
        <v>44105</v>
      </c>
      <c r="F11" s="25" t="s">
        <v>21</v>
      </c>
      <c r="G11" s="25" t="s">
        <v>130</v>
      </c>
      <c r="H11" s="25" t="s">
        <v>217</v>
      </c>
    </row>
    <row r="12" customHeight="1" spans="1:8">
      <c r="A12" s="26" t="s">
        <v>105</v>
      </c>
      <c r="B12" s="25" t="s">
        <v>18</v>
      </c>
      <c r="C12" s="27" t="s">
        <v>230</v>
      </c>
      <c r="D12" s="25" t="s">
        <v>20</v>
      </c>
      <c r="E12" s="28">
        <v>43952</v>
      </c>
      <c r="F12" s="25" t="s">
        <v>21</v>
      </c>
      <c r="G12" s="25" t="s">
        <v>104</v>
      </c>
      <c r="H12" s="25" t="s">
        <v>219</v>
      </c>
    </row>
    <row r="13" customHeight="1" spans="1:8">
      <c r="A13" s="26" t="s">
        <v>66</v>
      </c>
      <c r="B13" s="25" t="s">
        <v>47</v>
      </c>
      <c r="C13" s="27" t="s">
        <v>231</v>
      </c>
      <c r="D13" s="25" t="s">
        <v>20</v>
      </c>
      <c r="E13" s="28">
        <v>44105</v>
      </c>
      <c r="F13" s="25" t="s">
        <v>21</v>
      </c>
      <c r="G13" s="25" t="s">
        <v>23</v>
      </c>
      <c r="H13" s="25" t="s">
        <v>219</v>
      </c>
    </row>
    <row r="14" customHeight="1" spans="1:8">
      <c r="A14" s="26" t="s">
        <v>212</v>
      </c>
      <c r="B14" s="25" t="s">
        <v>47</v>
      </c>
      <c r="C14" s="27" t="s">
        <v>232</v>
      </c>
      <c r="D14" s="25" t="s">
        <v>20</v>
      </c>
      <c r="E14" s="28">
        <v>43952</v>
      </c>
      <c r="F14" s="25" t="s">
        <v>21</v>
      </c>
      <c r="G14" s="25" t="s">
        <v>146</v>
      </c>
      <c r="H14" s="25" t="s">
        <v>219</v>
      </c>
    </row>
    <row r="15" customHeight="1" spans="1:8">
      <c r="A15" s="26" t="s">
        <v>25</v>
      </c>
      <c r="B15" s="25" t="s">
        <v>18</v>
      </c>
      <c r="C15" s="27" t="s">
        <v>233</v>
      </c>
      <c r="D15" s="25" t="s">
        <v>20</v>
      </c>
      <c r="E15" s="28">
        <v>44075</v>
      </c>
      <c r="F15" s="25" t="s">
        <v>21</v>
      </c>
      <c r="G15" s="25" t="s">
        <v>23</v>
      </c>
      <c r="H15" s="25" t="s">
        <v>219</v>
      </c>
    </row>
    <row r="16" customHeight="1" spans="1:8">
      <c r="A16" s="26" t="s">
        <v>101</v>
      </c>
      <c r="B16" s="25" t="s">
        <v>18</v>
      </c>
      <c r="C16" s="27" t="s">
        <v>234</v>
      </c>
      <c r="D16" s="25" t="s">
        <v>20</v>
      </c>
      <c r="E16" s="28">
        <v>43952</v>
      </c>
      <c r="F16" s="25" t="s">
        <v>21</v>
      </c>
      <c r="G16" s="25" t="s">
        <v>104</v>
      </c>
      <c r="H16" s="25" t="s">
        <v>235</v>
      </c>
    </row>
    <row r="17" customHeight="1" spans="1:8">
      <c r="A17" s="26" t="s">
        <v>136</v>
      </c>
      <c r="B17" s="25" t="s">
        <v>47</v>
      </c>
      <c r="C17" s="27" t="s">
        <v>236</v>
      </c>
      <c r="D17" s="25" t="s">
        <v>20</v>
      </c>
      <c r="E17" s="28">
        <v>44105</v>
      </c>
      <c r="F17" s="25" t="s">
        <v>21</v>
      </c>
      <c r="G17" s="25" t="s">
        <v>138</v>
      </c>
      <c r="H17" s="25" t="s">
        <v>219</v>
      </c>
    </row>
    <row r="18" customHeight="1" spans="1:8">
      <c r="A18" s="26" t="s">
        <v>28</v>
      </c>
      <c r="B18" s="25" t="s">
        <v>18</v>
      </c>
      <c r="C18" s="27" t="s">
        <v>237</v>
      </c>
      <c r="D18" s="25" t="s">
        <v>20</v>
      </c>
      <c r="E18" s="28">
        <v>43952</v>
      </c>
      <c r="F18" s="25" t="s">
        <v>21</v>
      </c>
      <c r="G18" s="25" t="s">
        <v>31</v>
      </c>
      <c r="H18" s="25" t="s">
        <v>219</v>
      </c>
    </row>
    <row r="19" customHeight="1" spans="1:8">
      <c r="A19" s="26" t="s">
        <v>39</v>
      </c>
      <c r="B19" s="25" t="s">
        <v>18</v>
      </c>
      <c r="C19" s="27" t="s">
        <v>238</v>
      </c>
      <c r="D19" s="25" t="s">
        <v>20</v>
      </c>
      <c r="E19" s="28">
        <v>44105</v>
      </c>
      <c r="F19" s="25" t="s">
        <v>21</v>
      </c>
      <c r="G19" s="25" t="s">
        <v>31</v>
      </c>
      <c r="H19" s="25" t="s">
        <v>219</v>
      </c>
    </row>
    <row r="20" customHeight="1" spans="1:8">
      <c r="A20" s="26" t="s">
        <v>147</v>
      </c>
      <c r="B20" s="25" t="s">
        <v>47</v>
      </c>
      <c r="C20" s="27" t="s">
        <v>239</v>
      </c>
      <c r="D20" s="25" t="s">
        <v>20</v>
      </c>
      <c r="E20" s="28">
        <v>43952</v>
      </c>
      <c r="F20" s="25" t="s">
        <v>21</v>
      </c>
      <c r="G20" s="25" t="s">
        <v>146</v>
      </c>
      <c r="H20" s="25" t="s">
        <v>219</v>
      </c>
    </row>
    <row r="21" customHeight="1" spans="1:8">
      <c r="A21" s="26" t="s">
        <v>131</v>
      </c>
      <c r="B21" s="25" t="s">
        <v>18</v>
      </c>
      <c r="C21" s="27" t="s">
        <v>240</v>
      </c>
      <c r="D21" s="25" t="s">
        <v>20</v>
      </c>
      <c r="E21" s="28">
        <v>44105</v>
      </c>
      <c r="F21" s="25" t="s">
        <v>21</v>
      </c>
      <c r="G21" s="25" t="s">
        <v>130</v>
      </c>
      <c r="H21" s="25" t="s">
        <v>219</v>
      </c>
    </row>
    <row r="22" customHeight="1" spans="1:8">
      <c r="A22" s="26" t="s">
        <v>177</v>
      </c>
      <c r="B22" s="25" t="s">
        <v>47</v>
      </c>
      <c r="C22" s="27" t="s">
        <v>241</v>
      </c>
      <c r="D22" s="25" t="s">
        <v>20</v>
      </c>
      <c r="E22" s="28">
        <v>44105</v>
      </c>
      <c r="F22" s="25" t="s">
        <v>21</v>
      </c>
      <c r="G22" s="25" t="s">
        <v>180</v>
      </c>
      <c r="H22" s="25" t="s">
        <v>226</v>
      </c>
    </row>
    <row r="23" customHeight="1" spans="1:8">
      <c r="A23" s="26" t="s">
        <v>78</v>
      </c>
      <c r="B23" s="25" t="s">
        <v>18</v>
      </c>
      <c r="C23" s="27" t="s">
        <v>242</v>
      </c>
      <c r="D23" s="25" t="s">
        <v>20</v>
      </c>
      <c r="E23" s="28">
        <v>43952</v>
      </c>
      <c r="F23" s="25" t="s">
        <v>21</v>
      </c>
      <c r="G23" s="25" t="s">
        <v>77</v>
      </c>
      <c r="H23" s="25" t="s">
        <v>219</v>
      </c>
    </row>
    <row r="24" customHeight="1" spans="1:8">
      <c r="A24" s="26" t="s">
        <v>167</v>
      </c>
      <c r="B24" s="25" t="s">
        <v>47</v>
      </c>
      <c r="C24" s="27" t="s">
        <v>243</v>
      </c>
      <c r="D24" s="25" t="s">
        <v>20</v>
      </c>
      <c r="E24" s="28">
        <v>44105</v>
      </c>
      <c r="F24" s="25" t="s">
        <v>21</v>
      </c>
      <c r="G24" s="25" t="s">
        <v>166</v>
      </c>
      <c r="H24" s="25" t="s">
        <v>244</v>
      </c>
    </row>
    <row r="25" customHeight="1" spans="1:8">
      <c r="A25" s="26" t="s">
        <v>36</v>
      </c>
      <c r="B25" s="25" t="s">
        <v>18</v>
      </c>
      <c r="C25" s="27" t="s">
        <v>245</v>
      </c>
      <c r="D25" s="25" t="s">
        <v>20</v>
      </c>
      <c r="E25" s="28">
        <v>43952</v>
      </c>
      <c r="F25" s="25" t="s">
        <v>21</v>
      </c>
      <c r="G25" s="25" t="s">
        <v>31</v>
      </c>
      <c r="H25" s="25" t="s">
        <v>246</v>
      </c>
    </row>
    <row r="26" customHeight="1" spans="1:8">
      <c r="A26" s="26" t="s">
        <v>172</v>
      </c>
      <c r="B26" s="25" t="s">
        <v>47</v>
      </c>
      <c r="C26" s="27" t="s">
        <v>247</v>
      </c>
      <c r="D26" s="25" t="s">
        <v>20</v>
      </c>
      <c r="E26" s="28">
        <v>44105</v>
      </c>
      <c r="F26" s="25" t="s">
        <v>21</v>
      </c>
      <c r="G26" s="25" t="s">
        <v>166</v>
      </c>
      <c r="H26" s="25" t="s">
        <v>219</v>
      </c>
    </row>
    <row r="27" customHeight="1" spans="1:8">
      <c r="A27" s="26" t="s">
        <v>134</v>
      </c>
      <c r="B27" s="25" t="s">
        <v>18</v>
      </c>
      <c r="C27" s="27" t="s">
        <v>248</v>
      </c>
      <c r="D27" s="25" t="s">
        <v>20</v>
      </c>
      <c r="E27" s="28">
        <v>43952</v>
      </c>
      <c r="F27" s="25" t="s">
        <v>21</v>
      </c>
      <c r="G27" s="25" t="s">
        <v>130</v>
      </c>
      <c r="H27" s="25" t="s">
        <v>219</v>
      </c>
    </row>
    <row r="28" customHeight="1" spans="1:8">
      <c r="A28" s="26" t="s">
        <v>74</v>
      </c>
      <c r="B28" s="25" t="s">
        <v>18</v>
      </c>
      <c r="C28" s="27" t="s">
        <v>249</v>
      </c>
      <c r="D28" s="25" t="s">
        <v>20</v>
      </c>
      <c r="E28" s="28">
        <v>44105</v>
      </c>
      <c r="F28" s="25" t="s">
        <v>21</v>
      </c>
      <c r="G28" s="25" t="s">
        <v>77</v>
      </c>
      <c r="H28" s="25" t="s">
        <v>219</v>
      </c>
    </row>
    <row r="29" customHeight="1" spans="1:8">
      <c r="A29" s="26" t="s">
        <v>157</v>
      </c>
      <c r="B29" s="25" t="s">
        <v>18</v>
      </c>
      <c r="C29" s="27" t="s">
        <v>250</v>
      </c>
      <c r="D29" s="25" t="s">
        <v>20</v>
      </c>
      <c r="E29" s="28">
        <v>43952</v>
      </c>
      <c r="F29" s="25" t="s">
        <v>21</v>
      </c>
      <c r="G29" s="25" t="s">
        <v>155</v>
      </c>
      <c r="H29" s="25" t="s">
        <v>217</v>
      </c>
    </row>
    <row r="30" customHeight="1" spans="1:8">
      <c r="A30" s="26" t="s">
        <v>139</v>
      </c>
      <c r="B30" s="25" t="s">
        <v>47</v>
      </c>
      <c r="C30" s="27" t="s">
        <v>251</v>
      </c>
      <c r="D30" s="25" t="s">
        <v>20</v>
      </c>
      <c r="E30" s="28">
        <v>44105</v>
      </c>
      <c r="F30" s="25" t="s">
        <v>21</v>
      </c>
      <c r="G30" s="25" t="s">
        <v>138</v>
      </c>
      <c r="H30" s="25" t="s">
        <v>244</v>
      </c>
    </row>
    <row r="31" customHeight="1" spans="1:8">
      <c r="A31" s="26" t="s">
        <v>143</v>
      </c>
      <c r="B31" s="25" t="s">
        <v>47</v>
      </c>
      <c r="C31" s="27" t="s">
        <v>252</v>
      </c>
      <c r="D31" s="25" t="s">
        <v>20</v>
      </c>
      <c r="E31" s="28">
        <v>43952</v>
      </c>
      <c r="F31" s="25" t="s">
        <v>21</v>
      </c>
      <c r="G31" s="25" t="s">
        <v>146</v>
      </c>
      <c r="H31" s="25" t="s">
        <v>219</v>
      </c>
    </row>
    <row r="32" customHeight="1" spans="1:8">
      <c r="A32" s="26" t="s">
        <v>209</v>
      </c>
      <c r="B32" s="25" t="s">
        <v>18</v>
      </c>
      <c r="C32" s="27" t="s">
        <v>253</v>
      </c>
      <c r="D32" s="25" t="s">
        <v>20</v>
      </c>
      <c r="E32" s="28">
        <v>44075</v>
      </c>
      <c r="F32" s="25" t="s">
        <v>21</v>
      </c>
      <c r="G32" s="25" t="s">
        <v>77</v>
      </c>
      <c r="H32" s="25" t="s">
        <v>219</v>
      </c>
    </row>
    <row r="33" customHeight="1" spans="1:8">
      <c r="A33" s="26" t="s">
        <v>163</v>
      </c>
      <c r="B33" s="25" t="s">
        <v>47</v>
      </c>
      <c r="C33" s="27" t="s">
        <v>254</v>
      </c>
      <c r="D33" s="25" t="s">
        <v>20</v>
      </c>
      <c r="E33" s="28">
        <v>44105</v>
      </c>
      <c r="F33" s="25" t="s">
        <v>21</v>
      </c>
      <c r="G33" s="25" t="s">
        <v>166</v>
      </c>
      <c r="H33" s="25" t="s">
        <v>244</v>
      </c>
    </row>
    <row r="34" customHeight="1" spans="1:8">
      <c r="A34" s="26" t="s">
        <v>33</v>
      </c>
      <c r="B34" s="25" t="s">
        <v>18</v>
      </c>
      <c r="C34" s="27" t="s">
        <v>255</v>
      </c>
      <c r="D34" s="25" t="s">
        <v>20</v>
      </c>
      <c r="E34" s="28">
        <v>43952</v>
      </c>
      <c r="F34" s="25" t="s">
        <v>21</v>
      </c>
      <c r="G34" s="25" t="s">
        <v>31</v>
      </c>
      <c r="H34" s="25" t="s">
        <v>219</v>
      </c>
    </row>
    <row r="35" customHeight="1" spans="1:8">
      <c r="A35" s="26" t="s">
        <v>108</v>
      </c>
      <c r="B35" s="25" t="s">
        <v>18</v>
      </c>
      <c r="C35" s="27" t="s">
        <v>256</v>
      </c>
      <c r="D35" s="25" t="s">
        <v>20</v>
      </c>
      <c r="E35" s="28">
        <v>44105</v>
      </c>
      <c r="F35" s="25" t="s">
        <v>21</v>
      </c>
      <c r="G35" s="25" t="s">
        <v>111</v>
      </c>
      <c r="H35" s="25" t="s">
        <v>219</v>
      </c>
    </row>
    <row r="36" customHeight="1" spans="1:8">
      <c r="A36" s="26" t="s">
        <v>93</v>
      </c>
      <c r="B36" s="25" t="s">
        <v>47</v>
      </c>
      <c r="C36" s="27" t="s">
        <v>257</v>
      </c>
      <c r="D36" s="25" t="s">
        <v>20</v>
      </c>
      <c r="E36" s="28">
        <v>43952</v>
      </c>
      <c r="F36" s="25" t="s">
        <v>21</v>
      </c>
      <c r="G36" s="25" t="s">
        <v>96</v>
      </c>
      <c r="H36" s="25" t="s">
        <v>219</v>
      </c>
    </row>
    <row r="37" customHeight="1" spans="1:8">
      <c r="A37" s="26" t="s">
        <v>63</v>
      </c>
      <c r="B37" s="25" t="s">
        <v>18</v>
      </c>
      <c r="C37" s="27" t="s">
        <v>258</v>
      </c>
      <c r="D37" s="25" t="s">
        <v>20</v>
      </c>
      <c r="E37" s="28">
        <v>44105</v>
      </c>
      <c r="F37" s="25" t="s">
        <v>21</v>
      </c>
      <c r="G37" s="25" t="s">
        <v>23</v>
      </c>
      <c r="H37" s="25" t="s">
        <v>244</v>
      </c>
    </row>
    <row r="38" customHeight="1" spans="1:8">
      <c r="A38" s="26" t="s">
        <v>46</v>
      </c>
      <c r="B38" s="25" t="s">
        <v>47</v>
      </c>
      <c r="C38" s="27" t="s">
        <v>259</v>
      </c>
      <c r="D38" s="25" t="s">
        <v>20</v>
      </c>
      <c r="E38" s="28">
        <v>43952</v>
      </c>
      <c r="F38" s="25" t="s">
        <v>21</v>
      </c>
      <c r="G38" s="25" t="s">
        <v>50</v>
      </c>
      <c r="H38" s="25" t="s">
        <v>219</v>
      </c>
    </row>
    <row r="39" customHeight="1" spans="1:8">
      <c r="A39" s="26" t="s">
        <v>60</v>
      </c>
      <c r="B39" s="25" t="s">
        <v>18</v>
      </c>
      <c r="C39" s="27" t="s">
        <v>260</v>
      </c>
      <c r="D39" s="25" t="s">
        <v>20</v>
      </c>
      <c r="E39" s="28">
        <v>44105</v>
      </c>
      <c r="F39" s="25" t="s">
        <v>21</v>
      </c>
      <c r="G39" s="25" t="s">
        <v>59</v>
      </c>
      <c r="H39" s="25" t="s">
        <v>219</v>
      </c>
    </row>
    <row r="40" customHeight="1" spans="1:8">
      <c r="A40" s="26" t="s">
        <v>69</v>
      </c>
      <c r="B40" s="25" t="s">
        <v>18</v>
      </c>
      <c r="C40" s="27" t="s">
        <v>261</v>
      </c>
      <c r="D40" s="25" t="s">
        <v>20</v>
      </c>
      <c r="E40" s="28">
        <v>43952</v>
      </c>
      <c r="F40" s="25" t="s">
        <v>21</v>
      </c>
      <c r="G40" s="25" t="s">
        <v>72</v>
      </c>
      <c r="H40" s="25" t="s">
        <v>244</v>
      </c>
    </row>
    <row r="41" customHeight="1" spans="1:8">
      <c r="A41" s="26" t="s">
        <v>150</v>
      </c>
      <c r="B41" s="25" t="s">
        <v>18</v>
      </c>
      <c r="C41" s="27" t="s">
        <v>262</v>
      </c>
      <c r="D41" s="25" t="s">
        <v>20</v>
      </c>
      <c r="E41" s="28">
        <v>44105</v>
      </c>
      <c r="F41" s="25" t="s">
        <v>21</v>
      </c>
      <c r="G41" s="25" t="s">
        <v>31</v>
      </c>
      <c r="H41" s="25" t="s">
        <v>219</v>
      </c>
    </row>
    <row r="42" customHeight="1" spans="1:8">
      <c r="A42" s="26" t="s">
        <v>152</v>
      </c>
      <c r="B42" s="25" t="s">
        <v>18</v>
      </c>
      <c r="C42" s="27" t="s">
        <v>263</v>
      </c>
      <c r="D42" s="25" t="s">
        <v>20</v>
      </c>
      <c r="E42" s="28">
        <v>43952</v>
      </c>
      <c r="F42" s="25" t="s">
        <v>21</v>
      </c>
      <c r="G42" s="25" t="s">
        <v>155</v>
      </c>
      <c r="H42" s="25" t="s">
        <v>219</v>
      </c>
    </row>
    <row r="43" customHeight="1" spans="1:8">
      <c r="A43" s="26" t="s">
        <v>89</v>
      </c>
      <c r="B43" s="25" t="s">
        <v>47</v>
      </c>
      <c r="C43" s="27" t="s">
        <v>264</v>
      </c>
      <c r="D43" s="25" t="s">
        <v>20</v>
      </c>
      <c r="E43" s="28">
        <v>44013</v>
      </c>
      <c r="F43" s="25" t="s">
        <v>21</v>
      </c>
      <c r="G43" s="25" t="s">
        <v>84</v>
      </c>
      <c r="H43" s="25" t="s">
        <v>219</v>
      </c>
    </row>
    <row r="44" customHeight="1" spans="1:8">
      <c r="A44" s="26" t="s">
        <v>81</v>
      </c>
      <c r="B44" s="25" t="s">
        <v>47</v>
      </c>
      <c r="C44" s="27" t="s">
        <v>265</v>
      </c>
      <c r="D44" s="25" t="s">
        <v>20</v>
      </c>
      <c r="E44" s="28">
        <v>43952</v>
      </c>
      <c r="F44" s="25" t="s">
        <v>21</v>
      </c>
      <c r="G44" s="25" t="s">
        <v>84</v>
      </c>
      <c r="H44" s="25" t="s">
        <v>226</v>
      </c>
    </row>
    <row r="45" customHeight="1" spans="1:8">
      <c r="A45" s="26" t="s">
        <v>115</v>
      </c>
      <c r="B45" s="25" t="s">
        <v>18</v>
      </c>
      <c r="C45" s="27" t="s">
        <v>266</v>
      </c>
      <c r="D45" s="25" t="s">
        <v>20</v>
      </c>
      <c r="E45" s="28">
        <v>44105</v>
      </c>
      <c r="F45" s="25" t="s">
        <v>21</v>
      </c>
      <c r="G45" s="25" t="s">
        <v>111</v>
      </c>
      <c r="H45" s="25" t="s">
        <v>244</v>
      </c>
    </row>
    <row r="46" customHeight="1" spans="1:8">
      <c r="A46" s="26" t="s">
        <v>42</v>
      </c>
      <c r="B46" s="25" t="s">
        <v>18</v>
      </c>
      <c r="C46" s="27" t="s">
        <v>267</v>
      </c>
      <c r="D46" s="25" t="s">
        <v>20</v>
      </c>
      <c r="E46" s="28">
        <v>43952</v>
      </c>
      <c r="F46" s="25" t="s">
        <v>21</v>
      </c>
      <c r="G46" s="25" t="s">
        <v>31</v>
      </c>
      <c r="H46" s="25" t="s">
        <v>268</v>
      </c>
    </row>
    <row r="47" customHeight="1" spans="1:8">
      <c r="A47" s="26" t="s">
        <v>85</v>
      </c>
      <c r="B47" s="25" t="s">
        <v>47</v>
      </c>
      <c r="C47" s="27" t="s">
        <v>269</v>
      </c>
      <c r="D47" s="25" t="s">
        <v>20</v>
      </c>
      <c r="E47" s="28">
        <v>44105</v>
      </c>
      <c r="F47" s="25" t="s">
        <v>21</v>
      </c>
      <c r="G47" s="25" t="s">
        <v>84</v>
      </c>
      <c r="H47" s="25" t="s">
        <v>219</v>
      </c>
    </row>
    <row r="48" customHeight="1" spans="1:8">
      <c r="A48" s="26" t="s">
        <v>121</v>
      </c>
      <c r="B48" s="25" t="s">
        <v>47</v>
      </c>
      <c r="C48" s="27" t="s">
        <v>270</v>
      </c>
      <c r="D48" s="25" t="s">
        <v>20</v>
      </c>
      <c r="E48" s="28">
        <v>43952</v>
      </c>
      <c r="F48" s="25" t="s">
        <v>21</v>
      </c>
      <c r="G48" s="25" t="s">
        <v>111</v>
      </c>
      <c r="H48" s="25" t="s">
        <v>219</v>
      </c>
    </row>
  </sheetData>
  <autoFilter ref="A1:H48">
    <extLst/>
  </autoFilter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B294"/>
  <sheetViews>
    <sheetView topLeftCell="A49" workbookViewId="0">
      <selection activeCell="D46" sqref="C4:D46"/>
    </sheetView>
  </sheetViews>
  <sheetFormatPr defaultColWidth="9" defaultRowHeight="16.5"/>
  <cols>
    <col min="1" max="1" width="2.625" style="3" customWidth="1"/>
    <col min="2" max="2" width="11" style="4" customWidth="1"/>
    <col min="3" max="3" width="25" style="3" customWidth="1"/>
    <col min="4" max="4" width="13.75" style="3" customWidth="1"/>
    <col min="5" max="5" width="35.125" style="3" customWidth="1"/>
    <col min="6" max="6" width="16.5" style="3" customWidth="1"/>
    <col min="7" max="7" width="26.25" style="3" customWidth="1"/>
    <col min="8" max="8" width="22.5" style="3" customWidth="1"/>
    <col min="9" max="9" width="36.75" style="3" customWidth="1"/>
    <col min="10" max="10" width="14.875" style="5" customWidth="1"/>
    <col min="11" max="11" width="7.875" style="3" customWidth="1"/>
    <col min="12" max="12" width="18.25" style="6" customWidth="1"/>
    <col min="13" max="13" width="11.25" style="6" customWidth="1"/>
    <col min="14" max="14" width="5.375" style="3" customWidth="1"/>
    <col min="15" max="15" width="9.375" style="3" customWidth="1"/>
    <col min="16" max="16" width="16.625" style="3" customWidth="1"/>
    <col min="17" max="17" width="7.375" style="3" customWidth="1"/>
    <col min="18" max="18" width="12.625" style="3" customWidth="1"/>
    <col min="19" max="19" width="13.25" style="3" customWidth="1"/>
    <col min="20" max="20" width="13.75" style="3" customWidth="1"/>
    <col min="21" max="21" width="9.375" style="3" customWidth="1"/>
    <col min="22" max="23" width="11.5" style="3" customWidth="1"/>
    <col min="24" max="24" width="18.25" style="3" customWidth="1"/>
    <col min="25" max="26" width="9.375" style="3" customWidth="1"/>
    <col min="27" max="27" width="9.375" style="7" customWidth="1"/>
    <col min="28" max="28" width="23.75" style="7" customWidth="1"/>
    <col min="29" max="16384" width="9" style="3"/>
  </cols>
  <sheetData>
    <row r="1" s="1" customFormat="1" ht="24.95" customHeight="1" spans="2:28">
      <c r="B1" s="8" t="s">
        <v>271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O1" s="8"/>
      <c r="AA1" s="23"/>
      <c r="AB1" s="23"/>
    </row>
    <row r="2" s="1" customFormat="1" ht="18.75" customHeight="1" spans="2:28">
      <c r="B2" s="9" t="s">
        <v>272</v>
      </c>
      <c r="C2" s="9"/>
      <c r="D2" s="9"/>
      <c r="E2" s="9"/>
      <c r="F2" s="9"/>
      <c r="J2" s="8"/>
      <c r="K2" s="8"/>
      <c r="L2" s="8"/>
      <c r="M2" s="8"/>
      <c r="N2" s="8"/>
      <c r="AA2" s="23"/>
      <c r="AB2" s="23"/>
    </row>
    <row r="3" s="1" customFormat="1" ht="30" customHeight="1" spans="2:28">
      <c r="B3" s="9"/>
      <c r="F3" s="1" t="s">
        <v>273</v>
      </c>
      <c r="G3" s="10"/>
      <c r="H3" s="11" t="s">
        <v>274</v>
      </c>
      <c r="I3" s="11"/>
      <c r="J3" s="19"/>
      <c r="L3" s="20"/>
      <c r="M3" s="20"/>
      <c r="AA3" s="23"/>
      <c r="AB3" s="23"/>
    </row>
    <row r="4" s="2" customFormat="1" ht="33" customHeight="1" spans="2:28">
      <c r="B4" s="12" t="s">
        <v>8</v>
      </c>
      <c r="C4" s="12" t="s">
        <v>10</v>
      </c>
      <c r="D4" s="13" t="s">
        <v>275</v>
      </c>
      <c r="E4" s="14" t="s">
        <v>276</v>
      </c>
      <c r="F4" s="14" t="s">
        <v>277</v>
      </c>
      <c r="G4" s="15" t="s">
        <v>11</v>
      </c>
      <c r="H4" s="16" t="s">
        <v>278</v>
      </c>
      <c r="I4" s="16" t="s">
        <v>15</v>
      </c>
      <c r="J4" s="21" t="s">
        <v>279</v>
      </c>
      <c r="K4" s="21" t="s">
        <v>280</v>
      </c>
      <c r="L4" s="21" t="s">
        <v>281</v>
      </c>
      <c r="M4" s="21" t="s">
        <v>282</v>
      </c>
      <c r="N4" s="21" t="s">
        <v>283</v>
      </c>
      <c r="O4" s="21" t="s">
        <v>284</v>
      </c>
      <c r="P4" s="21" t="s">
        <v>285</v>
      </c>
      <c r="Q4" s="21" t="s">
        <v>286</v>
      </c>
      <c r="R4" s="21" t="s">
        <v>14</v>
      </c>
      <c r="S4" s="21" t="s">
        <v>287</v>
      </c>
      <c r="T4" s="22" t="s">
        <v>288</v>
      </c>
      <c r="U4" s="22" t="s">
        <v>289</v>
      </c>
      <c r="V4" s="22" t="s">
        <v>290</v>
      </c>
      <c r="W4" s="22" t="s">
        <v>291</v>
      </c>
      <c r="X4" s="22" t="s">
        <v>292</v>
      </c>
      <c r="Y4" s="21" t="s">
        <v>293</v>
      </c>
      <c r="Z4" s="21" t="s">
        <v>294</v>
      </c>
      <c r="AA4" s="24" t="s">
        <v>295</v>
      </c>
      <c r="AB4" s="24" t="s">
        <v>296</v>
      </c>
    </row>
    <row r="5" customHeight="1" spans="2:28">
      <c r="B5" s="17" t="s">
        <v>17</v>
      </c>
      <c r="C5" s="17" t="s">
        <v>228</v>
      </c>
      <c r="D5" s="17">
        <v>18839396668</v>
      </c>
      <c r="E5" s="18" t="str">
        <f>VLOOKUP(B5,$B$248:$E$294,4,FALSE)</f>
        <v>河南省濮阳市</v>
      </c>
      <c r="F5" s="17" t="s">
        <v>297</v>
      </c>
      <c r="G5" s="17" t="s">
        <v>298</v>
      </c>
      <c r="H5" s="17" t="s">
        <v>299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customHeight="1" spans="2:28">
      <c r="B6" s="17" t="s">
        <v>25</v>
      </c>
      <c r="C6" s="17" t="s">
        <v>233</v>
      </c>
      <c r="D6" s="17">
        <v>13525291317</v>
      </c>
      <c r="E6" s="18" t="str">
        <f t="shared" ref="E6:E69" si="0">VLOOKUP(B6,$B$248:$E$294,4,FALSE)</f>
        <v>河南省濮阳市</v>
      </c>
      <c r="F6" s="17" t="s">
        <v>297</v>
      </c>
      <c r="G6" s="17" t="s">
        <v>298</v>
      </c>
      <c r="H6" s="17" t="s">
        <v>299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customHeight="1" spans="2:28">
      <c r="B7" s="17" t="s">
        <v>28</v>
      </c>
      <c r="C7" s="17" t="s">
        <v>237</v>
      </c>
      <c r="D7" s="17">
        <v>15649713333</v>
      </c>
      <c r="E7" s="18" t="str">
        <f t="shared" si="0"/>
        <v>河南省濮阳市</v>
      </c>
      <c r="F7" s="17" t="s">
        <v>297</v>
      </c>
      <c r="G7" s="17" t="s">
        <v>298</v>
      </c>
      <c r="H7" s="17" t="s">
        <v>299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customHeight="1" spans="2:28">
      <c r="B8" s="17" t="s">
        <v>33</v>
      </c>
      <c r="C8" s="17" t="s">
        <v>255</v>
      </c>
      <c r="D8" s="17">
        <v>15539391877</v>
      </c>
      <c r="E8" s="18" t="str">
        <f t="shared" si="0"/>
        <v>河南省濮阳市</v>
      </c>
      <c r="F8" s="17" t="s">
        <v>297</v>
      </c>
      <c r="G8" s="17" t="s">
        <v>298</v>
      </c>
      <c r="H8" s="17" t="s">
        <v>299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customHeight="1" spans="2:28">
      <c r="B9" s="17" t="s">
        <v>36</v>
      </c>
      <c r="C9" s="17" t="s">
        <v>245</v>
      </c>
      <c r="D9" s="17">
        <v>15890483678</v>
      </c>
      <c r="E9" s="18" t="str">
        <f t="shared" si="0"/>
        <v>山东省菏泽市</v>
      </c>
      <c r="F9" s="17" t="s">
        <v>297</v>
      </c>
      <c r="G9" s="17" t="s">
        <v>298</v>
      </c>
      <c r="H9" s="17" t="s">
        <v>299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customHeight="1" spans="2:28">
      <c r="B10" s="17" t="s">
        <v>39</v>
      </c>
      <c r="C10" s="17" t="s">
        <v>238</v>
      </c>
      <c r="D10" s="17">
        <v>13461652888</v>
      </c>
      <c r="E10" s="18" t="str">
        <f t="shared" si="0"/>
        <v>河南省濮阳市</v>
      </c>
      <c r="F10" s="17" t="s">
        <v>297</v>
      </c>
      <c r="G10" s="17" t="s">
        <v>298</v>
      </c>
      <c r="H10" s="17" t="s">
        <v>299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customHeight="1" spans="2:28">
      <c r="B11" s="17" t="s">
        <v>42</v>
      </c>
      <c r="C11" s="17" t="s">
        <v>267</v>
      </c>
      <c r="D11" s="17">
        <v>15639370201</v>
      </c>
      <c r="E11" s="18" t="str">
        <f t="shared" si="0"/>
        <v>河南省南乐县</v>
      </c>
      <c r="F11" s="17" t="s">
        <v>297</v>
      </c>
      <c r="G11" s="17" t="s">
        <v>298</v>
      </c>
      <c r="H11" s="17" t="s">
        <v>299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customHeight="1" spans="2:28">
      <c r="B12" s="17" t="s">
        <v>46</v>
      </c>
      <c r="C12" s="17" t="s">
        <v>259</v>
      </c>
      <c r="D12" s="17">
        <v>18239396065</v>
      </c>
      <c r="E12" s="18" t="str">
        <f t="shared" si="0"/>
        <v>河南省濮阳市</v>
      </c>
      <c r="F12" s="17" t="s">
        <v>297</v>
      </c>
      <c r="G12" s="17" t="s">
        <v>298</v>
      </c>
      <c r="H12" s="17" t="s">
        <v>299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customHeight="1" spans="2:28">
      <c r="B13" s="17" t="s">
        <v>52</v>
      </c>
      <c r="C13" s="17" t="s">
        <v>220</v>
      </c>
      <c r="D13" s="17">
        <v>18239393065</v>
      </c>
      <c r="E13" s="18" t="str">
        <f t="shared" si="0"/>
        <v>河南省濮阳市</v>
      </c>
      <c r="F13" s="17" t="s">
        <v>297</v>
      </c>
      <c r="G13" s="17" t="s">
        <v>298</v>
      </c>
      <c r="H13" s="17" t="s">
        <v>299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customHeight="1" spans="2:28">
      <c r="B14" s="17" t="s">
        <v>56</v>
      </c>
      <c r="C14" s="17" t="s">
        <v>223</v>
      </c>
      <c r="D14" s="17">
        <v>18539357527</v>
      </c>
      <c r="E14" s="18" t="str">
        <f t="shared" si="0"/>
        <v>河南省濮阳市</v>
      </c>
      <c r="F14" s="17" t="s">
        <v>297</v>
      </c>
      <c r="G14" s="17" t="s">
        <v>298</v>
      </c>
      <c r="H14" s="17" t="s">
        <v>299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customHeight="1" spans="2:28">
      <c r="B15" s="17" t="s">
        <v>60</v>
      </c>
      <c r="C15" s="17" t="s">
        <v>260</v>
      </c>
      <c r="D15" s="17">
        <v>18137620789</v>
      </c>
      <c r="E15" s="18" t="str">
        <f t="shared" si="0"/>
        <v>河南省濮阳市</v>
      </c>
      <c r="F15" s="17" t="s">
        <v>297</v>
      </c>
      <c r="G15" s="17" t="s">
        <v>298</v>
      </c>
      <c r="H15" s="17" t="s">
        <v>299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customHeight="1" spans="2:28">
      <c r="B16" s="17" t="s">
        <v>63</v>
      </c>
      <c r="C16" s="17" t="s">
        <v>258</v>
      </c>
      <c r="D16" s="17">
        <v>18238359411</v>
      </c>
      <c r="E16" s="18" t="str">
        <f t="shared" si="0"/>
        <v>河南省濮阳县</v>
      </c>
      <c r="F16" s="17" t="s">
        <v>297</v>
      </c>
      <c r="G16" s="17" t="s">
        <v>298</v>
      </c>
      <c r="H16" s="17" t="s">
        <v>299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Height="1" spans="2:28">
      <c r="B17" s="17" t="s">
        <v>66</v>
      </c>
      <c r="C17" s="17" t="s">
        <v>231</v>
      </c>
      <c r="D17" s="17">
        <v>17303935281</v>
      </c>
      <c r="E17" s="18" t="str">
        <f t="shared" si="0"/>
        <v>河南省濮阳市</v>
      </c>
      <c r="F17" s="17" t="s">
        <v>297</v>
      </c>
      <c r="G17" s="17" t="s">
        <v>298</v>
      </c>
      <c r="H17" s="17" t="s">
        <v>299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customHeight="1" spans="2:28">
      <c r="B18" s="17" t="s">
        <v>69</v>
      </c>
      <c r="C18" s="17" t="s">
        <v>261</v>
      </c>
      <c r="D18" s="17">
        <v>18239357660</v>
      </c>
      <c r="E18" s="18" t="str">
        <f t="shared" si="0"/>
        <v>河南省濮阳县</v>
      </c>
      <c r="F18" s="17" t="s">
        <v>297</v>
      </c>
      <c r="G18" s="17" t="s">
        <v>298</v>
      </c>
      <c r="H18" s="17" t="s">
        <v>299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customHeight="1" spans="2:28">
      <c r="B19" s="17" t="s">
        <v>209</v>
      </c>
      <c r="C19" s="17" t="s">
        <v>253</v>
      </c>
      <c r="D19" s="17">
        <v>15939314563</v>
      </c>
      <c r="E19" s="18" t="str">
        <f t="shared" si="0"/>
        <v>河南省濮阳市</v>
      </c>
      <c r="F19" s="17" t="s">
        <v>297</v>
      </c>
      <c r="G19" s="17" t="s">
        <v>298</v>
      </c>
      <c r="H19" s="17" t="s">
        <v>299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customHeight="1" spans="2:28">
      <c r="B20" s="17" t="s">
        <v>74</v>
      </c>
      <c r="C20" s="17" t="s">
        <v>249</v>
      </c>
      <c r="D20" s="17">
        <v>17729705050</v>
      </c>
      <c r="E20" s="18" t="str">
        <f t="shared" si="0"/>
        <v>河南省濮阳市</v>
      </c>
      <c r="F20" s="17" t="s">
        <v>297</v>
      </c>
      <c r="G20" s="17" t="s">
        <v>298</v>
      </c>
      <c r="H20" s="17" t="s">
        <v>299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customHeight="1" spans="2:28">
      <c r="B21" s="17" t="s">
        <v>78</v>
      </c>
      <c r="C21" s="17" t="s">
        <v>242</v>
      </c>
      <c r="D21" s="17">
        <v>18639380635</v>
      </c>
      <c r="E21" s="18" t="str">
        <f t="shared" si="0"/>
        <v>河南省濮阳市</v>
      </c>
      <c r="F21" s="17" t="s">
        <v>297</v>
      </c>
      <c r="G21" s="17" t="s">
        <v>298</v>
      </c>
      <c r="H21" s="17" t="s">
        <v>299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customHeight="1" spans="2:28">
      <c r="B22" s="17" t="s">
        <v>81</v>
      </c>
      <c r="C22" s="17" t="s">
        <v>265</v>
      </c>
      <c r="D22" s="17">
        <v>18239396821</v>
      </c>
      <c r="E22" s="18" t="str">
        <f t="shared" si="0"/>
        <v>河南省范县</v>
      </c>
      <c r="F22" s="17" t="s">
        <v>297</v>
      </c>
      <c r="G22" s="17" t="s">
        <v>298</v>
      </c>
      <c r="H22" s="17" t="s">
        <v>299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2:28">
      <c r="B23" s="17" t="s">
        <v>85</v>
      </c>
      <c r="C23" s="17" t="s">
        <v>269</v>
      </c>
      <c r="D23" s="17">
        <v>13938332029</v>
      </c>
      <c r="E23" s="18" t="str">
        <f t="shared" si="0"/>
        <v>河南省濮阳市</v>
      </c>
      <c r="F23" s="17" t="s">
        <v>297</v>
      </c>
      <c r="G23" s="17" t="s">
        <v>298</v>
      </c>
      <c r="H23" s="17" t="s">
        <v>299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2:28">
      <c r="B24" s="17" t="s">
        <v>89</v>
      </c>
      <c r="C24" s="17" t="s">
        <v>264</v>
      </c>
      <c r="D24" s="17">
        <v>13243228172</v>
      </c>
      <c r="E24" s="18" t="str">
        <f t="shared" si="0"/>
        <v>河南省濮阳市</v>
      </c>
      <c r="F24" s="17" t="s">
        <v>297</v>
      </c>
      <c r="G24" s="17" t="s">
        <v>298</v>
      </c>
      <c r="H24" s="17" t="s">
        <v>299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2:28">
      <c r="B25" s="17" t="s">
        <v>93</v>
      </c>
      <c r="C25" s="17" t="s">
        <v>257</v>
      </c>
      <c r="D25" s="17">
        <v>13639685746</v>
      </c>
      <c r="E25" s="18" t="str">
        <f t="shared" si="0"/>
        <v>河南省濮阳市</v>
      </c>
      <c r="F25" s="17" t="s">
        <v>297</v>
      </c>
      <c r="G25" s="17" t="s">
        <v>298</v>
      </c>
      <c r="H25" s="17" t="s">
        <v>299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customHeight="1" spans="2:28">
      <c r="B26" s="17" t="s">
        <v>97</v>
      </c>
      <c r="C26" s="17" t="s">
        <v>216</v>
      </c>
      <c r="D26" s="17">
        <v>15239969286</v>
      </c>
      <c r="E26" s="18" t="str">
        <f t="shared" si="0"/>
        <v>河南省清丰县</v>
      </c>
      <c r="F26" s="17" t="s">
        <v>297</v>
      </c>
      <c r="G26" s="17" t="s">
        <v>298</v>
      </c>
      <c r="H26" s="17" t="s">
        <v>299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customHeight="1" spans="2:28">
      <c r="B27" s="17" t="s">
        <v>101</v>
      </c>
      <c r="C27" s="17" t="s">
        <v>234</v>
      </c>
      <c r="D27" s="17">
        <v>13064444226</v>
      </c>
      <c r="E27" s="18" t="str">
        <f t="shared" si="0"/>
        <v>河南省内黄县</v>
      </c>
      <c r="F27" s="17" t="s">
        <v>297</v>
      </c>
      <c r="G27" s="17" t="s">
        <v>298</v>
      </c>
      <c r="H27" s="17" t="s">
        <v>299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customHeight="1" spans="2:28">
      <c r="B28" s="17" t="s">
        <v>105</v>
      </c>
      <c r="C28" s="17" t="s">
        <v>230</v>
      </c>
      <c r="D28" s="17">
        <v>13721705198</v>
      </c>
      <c r="E28" s="18" t="str">
        <f t="shared" si="0"/>
        <v>河南省濮阳市</v>
      </c>
      <c r="F28" s="17" t="s">
        <v>297</v>
      </c>
      <c r="G28" s="17" t="s">
        <v>298</v>
      </c>
      <c r="H28" s="17" t="s">
        <v>299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customHeight="1" spans="2:28">
      <c r="B29" s="17" t="s">
        <v>108</v>
      </c>
      <c r="C29" s="17" t="s">
        <v>256</v>
      </c>
      <c r="D29" s="17">
        <v>17639368581</v>
      </c>
      <c r="E29" s="18" t="str">
        <f t="shared" si="0"/>
        <v>河南省濮阳市</v>
      </c>
      <c r="F29" s="17" t="s">
        <v>297</v>
      </c>
      <c r="G29" s="17" t="s">
        <v>298</v>
      </c>
      <c r="H29" s="17" t="s">
        <v>299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customHeight="1" spans="2:28">
      <c r="B30" s="17" t="s">
        <v>112</v>
      </c>
      <c r="C30" s="17" t="s">
        <v>221</v>
      </c>
      <c r="D30" s="17">
        <v>13030307274</v>
      </c>
      <c r="E30" s="18" t="str">
        <f t="shared" si="0"/>
        <v>山东省嘉祥县</v>
      </c>
      <c r="F30" s="17" t="s">
        <v>297</v>
      </c>
      <c r="G30" s="17" t="s">
        <v>298</v>
      </c>
      <c r="H30" s="17" t="s">
        <v>299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customHeight="1" spans="2:28">
      <c r="B31" s="17" t="s">
        <v>115</v>
      </c>
      <c r="C31" s="17" t="s">
        <v>266</v>
      </c>
      <c r="D31" s="17">
        <v>18239396166</v>
      </c>
      <c r="E31" s="18" t="str">
        <f t="shared" si="0"/>
        <v>河南省濮阳县</v>
      </c>
      <c r="F31" s="17" t="s">
        <v>297</v>
      </c>
      <c r="G31" s="17" t="s">
        <v>298</v>
      </c>
      <c r="H31" s="17" t="s">
        <v>299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customHeight="1" spans="2:28">
      <c r="B32" s="17" t="s">
        <v>118</v>
      </c>
      <c r="C32" s="17" t="s">
        <v>224</v>
      </c>
      <c r="D32" s="17">
        <v>13707671031</v>
      </c>
      <c r="E32" s="18" t="str">
        <f t="shared" si="0"/>
        <v>河南省濮阳市</v>
      </c>
      <c r="F32" s="17" t="s">
        <v>297</v>
      </c>
      <c r="G32" s="17" t="s">
        <v>298</v>
      </c>
      <c r="H32" s="17" t="s">
        <v>299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customHeight="1" spans="2:28">
      <c r="B33" s="17" t="s">
        <v>121</v>
      </c>
      <c r="C33" s="17" t="s">
        <v>270</v>
      </c>
      <c r="D33" s="17">
        <v>13525255663</v>
      </c>
      <c r="E33" s="18" t="str">
        <f t="shared" si="0"/>
        <v>河南省濮阳市</v>
      </c>
      <c r="F33" s="17" t="s">
        <v>297</v>
      </c>
      <c r="G33" s="17" t="s">
        <v>298</v>
      </c>
      <c r="H33" s="17" t="s">
        <v>299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customHeight="1" spans="2:28">
      <c r="B34" s="17" t="s">
        <v>124</v>
      </c>
      <c r="C34" s="17" t="s">
        <v>218</v>
      </c>
      <c r="D34" s="17">
        <v>15503935158</v>
      </c>
      <c r="E34" s="18" t="str">
        <f t="shared" si="0"/>
        <v>河南省濮阳市</v>
      </c>
      <c r="F34" s="17" t="s">
        <v>297</v>
      </c>
      <c r="G34" s="17" t="s">
        <v>298</v>
      </c>
      <c r="H34" s="17" t="s">
        <v>299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customHeight="1" spans="2:28">
      <c r="B35" s="17" t="s">
        <v>127</v>
      </c>
      <c r="C35" s="17" t="s">
        <v>227</v>
      </c>
      <c r="D35" s="17">
        <v>15239995007</v>
      </c>
      <c r="E35" s="18" t="str">
        <f t="shared" si="0"/>
        <v>河南省濮阳市</v>
      </c>
      <c r="F35" s="17" t="s">
        <v>297</v>
      </c>
      <c r="G35" s="17" t="s">
        <v>298</v>
      </c>
      <c r="H35" s="17" t="s">
        <v>299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customHeight="1" spans="2:28">
      <c r="B36" s="17" t="s">
        <v>131</v>
      </c>
      <c r="C36" s="17" t="s">
        <v>240</v>
      </c>
      <c r="D36" s="17">
        <v>18239310078</v>
      </c>
      <c r="E36" s="18" t="str">
        <f t="shared" si="0"/>
        <v>河南省濮阳市</v>
      </c>
      <c r="F36" s="17" t="s">
        <v>297</v>
      </c>
      <c r="G36" s="17" t="s">
        <v>298</v>
      </c>
      <c r="H36" s="17" t="s">
        <v>299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customHeight="1" spans="2:28">
      <c r="B37" s="17" t="s">
        <v>134</v>
      </c>
      <c r="C37" s="17" t="s">
        <v>248</v>
      </c>
      <c r="D37" s="17">
        <v>18239396121</v>
      </c>
      <c r="E37" s="18" t="str">
        <f t="shared" si="0"/>
        <v>河南省濮阳市</v>
      </c>
      <c r="F37" s="17" t="s">
        <v>297</v>
      </c>
      <c r="G37" s="17" t="s">
        <v>298</v>
      </c>
      <c r="H37" s="17" t="s">
        <v>299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customHeight="1" spans="2:28">
      <c r="B38" s="17" t="s">
        <v>136</v>
      </c>
      <c r="C38" s="17" t="s">
        <v>236</v>
      </c>
      <c r="D38" s="17">
        <v>18238364411</v>
      </c>
      <c r="E38" s="18" t="str">
        <f t="shared" si="0"/>
        <v>河南省濮阳市</v>
      </c>
      <c r="F38" s="17" t="s">
        <v>297</v>
      </c>
      <c r="G38" s="17" t="s">
        <v>298</v>
      </c>
      <c r="H38" s="17" t="s">
        <v>299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customHeight="1" spans="2:28">
      <c r="B39" s="17" t="s">
        <v>139</v>
      </c>
      <c r="C39" s="17" t="s">
        <v>251</v>
      </c>
      <c r="D39" s="17">
        <v>18739356023</v>
      </c>
      <c r="E39" s="18" t="str">
        <f t="shared" si="0"/>
        <v>河南省濮阳县</v>
      </c>
      <c r="F39" s="17" t="s">
        <v>297</v>
      </c>
      <c r="G39" s="17" t="s">
        <v>298</v>
      </c>
      <c r="H39" s="17" t="s">
        <v>299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customHeight="1" spans="2:28">
      <c r="B40" s="17" t="s">
        <v>143</v>
      </c>
      <c r="C40" s="17" t="s">
        <v>252</v>
      </c>
      <c r="D40" s="17">
        <v>13643938223</v>
      </c>
      <c r="E40" s="18" t="str">
        <f t="shared" si="0"/>
        <v>河南省濮阳市</v>
      </c>
      <c r="F40" s="17" t="s">
        <v>297</v>
      </c>
      <c r="G40" s="17" t="s">
        <v>298</v>
      </c>
      <c r="H40" s="17" t="s">
        <v>299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customHeight="1" spans="2:28">
      <c r="B41" s="17" t="s">
        <v>147</v>
      </c>
      <c r="C41" s="17" t="s">
        <v>239</v>
      </c>
      <c r="D41" s="17">
        <v>15039329160</v>
      </c>
      <c r="E41" s="18" t="str">
        <f t="shared" si="0"/>
        <v>河南省濮阳市</v>
      </c>
      <c r="F41" s="17" t="s">
        <v>297</v>
      </c>
      <c r="G41" s="17" t="s">
        <v>298</v>
      </c>
      <c r="H41" s="17" t="s">
        <v>299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customHeight="1" spans="2:28">
      <c r="B42" s="17" t="s">
        <v>212</v>
      </c>
      <c r="C42" s="17" t="s">
        <v>232</v>
      </c>
      <c r="D42" s="17">
        <v>15333938647</v>
      </c>
      <c r="E42" s="18" t="str">
        <f t="shared" si="0"/>
        <v>河南省濮阳市</v>
      </c>
      <c r="F42" s="17" t="s">
        <v>297</v>
      </c>
      <c r="G42" s="17" t="s">
        <v>298</v>
      </c>
      <c r="H42" s="17" t="s">
        <v>299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customHeight="1" spans="2:28">
      <c r="B43" s="17" t="s">
        <v>150</v>
      </c>
      <c r="C43" s="17" t="s">
        <v>262</v>
      </c>
      <c r="D43" s="17">
        <v>18239317315</v>
      </c>
      <c r="E43" s="18" t="str">
        <f t="shared" si="0"/>
        <v>河南省濮阳市</v>
      </c>
      <c r="F43" s="17" t="s">
        <v>297</v>
      </c>
      <c r="G43" s="17" t="s">
        <v>298</v>
      </c>
      <c r="H43" s="17" t="s">
        <v>299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customHeight="1" spans="2:28">
      <c r="B44" s="17" t="s">
        <v>152</v>
      </c>
      <c r="C44" s="17" t="s">
        <v>263</v>
      </c>
      <c r="D44" s="17">
        <v>15239996171</v>
      </c>
      <c r="E44" s="18" t="str">
        <f t="shared" si="0"/>
        <v>河南省濮阳市</v>
      </c>
      <c r="F44" s="17" t="s">
        <v>297</v>
      </c>
      <c r="G44" s="17" t="s">
        <v>298</v>
      </c>
      <c r="H44" s="17" t="s">
        <v>299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customHeight="1" spans="2:28">
      <c r="B45" s="17" t="s">
        <v>157</v>
      </c>
      <c r="C45" s="17" t="s">
        <v>250</v>
      </c>
      <c r="D45" s="17">
        <v>17639319537</v>
      </c>
      <c r="E45" s="18" t="str">
        <f t="shared" si="0"/>
        <v>河南省清丰县</v>
      </c>
      <c r="F45" s="17" t="s">
        <v>297</v>
      </c>
      <c r="G45" s="17" t="s">
        <v>298</v>
      </c>
      <c r="H45" s="17" t="s">
        <v>299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customHeight="1" spans="2:28">
      <c r="B46" s="17" t="s">
        <v>17</v>
      </c>
      <c r="C46" s="17"/>
      <c r="D46" s="17"/>
      <c r="E46" s="18" t="str">
        <f t="shared" si="0"/>
        <v>河南省濮阳市</v>
      </c>
      <c r="F46" s="17" t="s">
        <v>300</v>
      </c>
      <c r="G46" s="17" t="s">
        <v>298</v>
      </c>
      <c r="H46" s="17" t="s">
        <v>299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customHeight="1" spans="2:28">
      <c r="B47" s="17" t="s">
        <v>25</v>
      </c>
      <c r="C47" s="17"/>
      <c r="D47" s="17"/>
      <c r="E47" s="18" t="str">
        <f t="shared" si="0"/>
        <v>河南省濮阳市</v>
      </c>
      <c r="F47" s="17" t="s">
        <v>300</v>
      </c>
      <c r="G47" s="17" t="s">
        <v>298</v>
      </c>
      <c r="H47" s="17" t="s">
        <v>299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customHeight="1" spans="2:28">
      <c r="B48" s="17" t="s">
        <v>28</v>
      </c>
      <c r="C48" s="17"/>
      <c r="D48" s="17"/>
      <c r="E48" s="18" t="str">
        <f t="shared" si="0"/>
        <v>河南省濮阳市</v>
      </c>
      <c r="F48" s="17" t="s">
        <v>300</v>
      </c>
      <c r="G48" s="17" t="s">
        <v>298</v>
      </c>
      <c r="H48" s="17" t="s">
        <v>299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customHeight="1" spans="2:28">
      <c r="B49" s="17" t="s">
        <v>33</v>
      </c>
      <c r="C49" s="17"/>
      <c r="D49" s="17"/>
      <c r="E49" s="18" t="str">
        <f t="shared" si="0"/>
        <v>河南省濮阳市</v>
      </c>
      <c r="F49" s="17" t="s">
        <v>300</v>
      </c>
      <c r="G49" s="17" t="s">
        <v>298</v>
      </c>
      <c r="H49" s="17" t="s">
        <v>299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customHeight="1" spans="2:28">
      <c r="B50" s="17" t="s">
        <v>36</v>
      </c>
      <c r="C50" s="17"/>
      <c r="D50" s="17"/>
      <c r="E50" s="18" t="str">
        <f t="shared" si="0"/>
        <v>山东省菏泽市</v>
      </c>
      <c r="F50" s="17" t="s">
        <v>300</v>
      </c>
      <c r="G50" s="17" t="s">
        <v>298</v>
      </c>
      <c r="H50" s="17" t="s">
        <v>299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customHeight="1" spans="2:28">
      <c r="B51" s="17" t="s">
        <v>39</v>
      </c>
      <c r="C51" s="17"/>
      <c r="D51" s="17"/>
      <c r="E51" s="18" t="str">
        <f t="shared" si="0"/>
        <v>河南省濮阳市</v>
      </c>
      <c r="F51" s="17" t="s">
        <v>300</v>
      </c>
      <c r="G51" s="17" t="s">
        <v>298</v>
      </c>
      <c r="H51" s="17" t="s">
        <v>299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customHeight="1" spans="2:28">
      <c r="B52" s="17" t="s">
        <v>42</v>
      </c>
      <c r="C52" s="17"/>
      <c r="D52" s="17"/>
      <c r="E52" s="18" t="str">
        <f t="shared" si="0"/>
        <v>河南省南乐县</v>
      </c>
      <c r="F52" s="17" t="s">
        <v>300</v>
      </c>
      <c r="G52" s="17" t="s">
        <v>298</v>
      </c>
      <c r="H52" s="17" t="s">
        <v>299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customHeight="1" spans="2:28">
      <c r="B53" s="17" t="s">
        <v>46</v>
      </c>
      <c r="C53" s="17"/>
      <c r="D53" s="17"/>
      <c r="E53" s="18" t="str">
        <f t="shared" si="0"/>
        <v>河南省濮阳市</v>
      </c>
      <c r="F53" s="17" t="s">
        <v>300</v>
      </c>
      <c r="G53" s="17" t="s">
        <v>298</v>
      </c>
      <c r="H53" s="17" t="s">
        <v>299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customHeight="1" spans="2:28">
      <c r="B54" s="17" t="s">
        <v>52</v>
      </c>
      <c r="C54" s="17"/>
      <c r="D54" s="17"/>
      <c r="E54" s="18" t="str">
        <f t="shared" si="0"/>
        <v>河南省濮阳市</v>
      </c>
      <c r="F54" s="17" t="s">
        <v>300</v>
      </c>
      <c r="G54" s="17" t="s">
        <v>298</v>
      </c>
      <c r="H54" s="17" t="s">
        <v>299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customHeight="1" spans="2:28">
      <c r="B55" s="17" t="s">
        <v>56</v>
      </c>
      <c r="C55" s="17"/>
      <c r="D55" s="17"/>
      <c r="E55" s="18" t="str">
        <f t="shared" si="0"/>
        <v>河南省濮阳市</v>
      </c>
      <c r="F55" s="17" t="s">
        <v>300</v>
      </c>
      <c r="G55" s="17" t="s">
        <v>298</v>
      </c>
      <c r="H55" s="17" t="s">
        <v>299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customHeight="1" spans="2:28">
      <c r="B56" s="17" t="s">
        <v>60</v>
      </c>
      <c r="C56" s="17"/>
      <c r="D56" s="17"/>
      <c r="E56" s="18" t="str">
        <f t="shared" si="0"/>
        <v>河南省濮阳市</v>
      </c>
      <c r="F56" s="17" t="s">
        <v>300</v>
      </c>
      <c r="G56" s="17" t="s">
        <v>298</v>
      </c>
      <c r="H56" s="17" t="s">
        <v>299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 customHeight="1" spans="2:28">
      <c r="B57" s="17" t="s">
        <v>63</v>
      </c>
      <c r="C57" s="17"/>
      <c r="D57" s="17"/>
      <c r="E57" s="18" t="str">
        <f t="shared" si="0"/>
        <v>河南省濮阳县</v>
      </c>
      <c r="F57" s="17" t="s">
        <v>300</v>
      </c>
      <c r="G57" s="17" t="s">
        <v>298</v>
      </c>
      <c r="H57" s="17" t="s">
        <v>299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customHeight="1" spans="2:28">
      <c r="B58" s="17" t="s">
        <v>66</v>
      </c>
      <c r="C58" s="17"/>
      <c r="D58" s="17"/>
      <c r="E58" s="18" t="str">
        <f t="shared" si="0"/>
        <v>河南省濮阳市</v>
      </c>
      <c r="F58" s="17" t="s">
        <v>300</v>
      </c>
      <c r="G58" s="17" t="s">
        <v>298</v>
      </c>
      <c r="H58" s="17" t="s">
        <v>299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customHeight="1" spans="2:28">
      <c r="B59" s="17" t="s">
        <v>69</v>
      </c>
      <c r="C59" s="17"/>
      <c r="D59" s="17"/>
      <c r="E59" s="18" t="str">
        <f t="shared" si="0"/>
        <v>河南省濮阳县</v>
      </c>
      <c r="F59" s="17" t="s">
        <v>300</v>
      </c>
      <c r="G59" s="17" t="s">
        <v>298</v>
      </c>
      <c r="H59" s="17" t="s">
        <v>299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customHeight="1" spans="2:28">
      <c r="B60" s="17" t="s">
        <v>209</v>
      </c>
      <c r="C60" s="17"/>
      <c r="D60" s="17"/>
      <c r="E60" s="18" t="str">
        <f t="shared" si="0"/>
        <v>河南省濮阳市</v>
      </c>
      <c r="F60" s="17" t="s">
        <v>300</v>
      </c>
      <c r="G60" s="17" t="s">
        <v>298</v>
      </c>
      <c r="H60" s="17" t="s">
        <v>299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 customHeight="1" spans="2:28">
      <c r="B61" s="17" t="s">
        <v>74</v>
      </c>
      <c r="C61" s="17"/>
      <c r="D61" s="17"/>
      <c r="E61" s="18" t="str">
        <f t="shared" si="0"/>
        <v>河南省濮阳市</v>
      </c>
      <c r="F61" s="17" t="s">
        <v>300</v>
      </c>
      <c r="G61" s="17" t="s">
        <v>298</v>
      </c>
      <c r="H61" s="17" t="s">
        <v>299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customHeight="1" spans="2:28">
      <c r="B62" s="17" t="s">
        <v>78</v>
      </c>
      <c r="C62" s="17"/>
      <c r="D62" s="17"/>
      <c r="E62" s="18" t="str">
        <f t="shared" si="0"/>
        <v>河南省濮阳市</v>
      </c>
      <c r="F62" s="17" t="s">
        <v>300</v>
      </c>
      <c r="G62" s="17" t="s">
        <v>298</v>
      </c>
      <c r="H62" s="17" t="s">
        <v>299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 customHeight="1" spans="2:28">
      <c r="B63" s="17" t="s">
        <v>81</v>
      </c>
      <c r="C63" s="17"/>
      <c r="D63" s="17"/>
      <c r="E63" s="18" t="str">
        <f t="shared" si="0"/>
        <v>河南省范县</v>
      </c>
      <c r="F63" s="17" t="s">
        <v>300</v>
      </c>
      <c r="G63" s="17" t="s">
        <v>298</v>
      </c>
      <c r="H63" s="17" t="s">
        <v>299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customHeight="1" spans="2:28">
      <c r="B64" s="17" t="s">
        <v>85</v>
      </c>
      <c r="C64" s="17"/>
      <c r="D64" s="17"/>
      <c r="E64" s="18" t="str">
        <f t="shared" si="0"/>
        <v>河南省濮阳市</v>
      </c>
      <c r="F64" s="17" t="s">
        <v>300</v>
      </c>
      <c r="G64" s="17" t="s">
        <v>298</v>
      </c>
      <c r="H64" s="17" t="s">
        <v>299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customHeight="1" spans="2:28">
      <c r="B65" s="17" t="s">
        <v>89</v>
      </c>
      <c r="C65" s="17"/>
      <c r="D65" s="17"/>
      <c r="E65" s="18" t="str">
        <f t="shared" si="0"/>
        <v>河南省濮阳市</v>
      </c>
      <c r="F65" s="17" t="s">
        <v>300</v>
      </c>
      <c r="G65" s="17" t="s">
        <v>298</v>
      </c>
      <c r="H65" s="17" t="s">
        <v>299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customHeight="1" spans="2:28">
      <c r="B66" s="17" t="s">
        <v>93</v>
      </c>
      <c r="C66" s="17"/>
      <c r="D66" s="17"/>
      <c r="E66" s="18" t="str">
        <f t="shared" si="0"/>
        <v>河南省濮阳市</v>
      </c>
      <c r="F66" s="17" t="s">
        <v>300</v>
      </c>
      <c r="G66" s="17" t="s">
        <v>298</v>
      </c>
      <c r="H66" s="17" t="s">
        <v>299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customHeight="1" spans="2:28">
      <c r="B67" s="17" t="s">
        <v>101</v>
      </c>
      <c r="C67" s="17"/>
      <c r="D67" s="17"/>
      <c r="E67" s="18" t="str">
        <f t="shared" si="0"/>
        <v>河南省内黄县</v>
      </c>
      <c r="F67" s="17" t="s">
        <v>300</v>
      </c>
      <c r="G67" s="17" t="s">
        <v>298</v>
      </c>
      <c r="H67" s="17" t="s">
        <v>299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customHeight="1" spans="2:28">
      <c r="B68" s="17" t="s">
        <v>105</v>
      </c>
      <c r="C68" s="17"/>
      <c r="D68" s="17"/>
      <c r="E68" s="18" t="str">
        <f t="shared" si="0"/>
        <v>河南省濮阳市</v>
      </c>
      <c r="F68" s="17" t="s">
        <v>300</v>
      </c>
      <c r="G68" s="17" t="s">
        <v>298</v>
      </c>
      <c r="H68" s="17" t="s">
        <v>299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 customHeight="1" spans="2:28">
      <c r="B69" s="17" t="s">
        <v>108</v>
      </c>
      <c r="C69" s="17"/>
      <c r="D69" s="17"/>
      <c r="E69" s="18" t="str">
        <f t="shared" si="0"/>
        <v>河南省濮阳市</v>
      </c>
      <c r="F69" s="17" t="s">
        <v>300</v>
      </c>
      <c r="G69" s="17" t="s">
        <v>298</v>
      </c>
      <c r="H69" s="17" t="s">
        <v>299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 customHeight="1" spans="2:28">
      <c r="B70" s="17" t="s">
        <v>112</v>
      </c>
      <c r="C70" s="17"/>
      <c r="D70" s="17"/>
      <c r="E70" s="18" t="str">
        <f t="shared" ref="E70:E133" si="1">VLOOKUP(B70,$B$248:$E$294,4,FALSE)</f>
        <v>山东省嘉祥县</v>
      </c>
      <c r="F70" s="17" t="s">
        <v>300</v>
      </c>
      <c r="G70" s="17" t="s">
        <v>298</v>
      </c>
      <c r="H70" s="17" t="s">
        <v>299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 customHeight="1" spans="2:28">
      <c r="B71" s="17" t="s">
        <v>115</v>
      </c>
      <c r="C71" s="17"/>
      <c r="D71" s="17"/>
      <c r="E71" s="18" t="str">
        <f t="shared" si="1"/>
        <v>河南省濮阳县</v>
      </c>
      <c r="F71" s="17" t="s">
        <v>300</v>
      </c>
      <c r="G71" s="17" t="s">
        <v>298</v>
      </c>
      <c r="H71" s="17" t="s">
        <v>299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customHeight="1" spans="2:28">
      <c r="B72" s="17" t="s">
        <v>118</v>
      </c>
      <c r="C72" s="17"/>
      <c r="D72" s="17"/>
      <c r="E72" s="18" t="str">
        <f t="shared" si="1"/>
        <v>河南省濮阳市</v>
      </c>
      <c r="F72" s="17" t="s">
        <v>300</v>
      </c>
      <c r="G72" s="17" t="s">
        <v>298</v>
      </c>
      <c r="H72" s="17" t="s">
        <v>299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customHeight="1" spans="2:28">
      <c r="B73" s="17" t="s">
        <v>121</v>
      </c>
      <c r="C73" s="17"/>
      <c r="D73" s="17"/>
      <c r="E73" s="18" t="str">
        <f t="shared" si="1"/>
        <v>河南省濮阳市</v>
      </c>
      <c r="F73" s="17" t="s">
        <v>300</v>
      </c>
      <c r="G73" s="17" t="s">
        <v>298</v>
      </c>
      <c r="H73" s="17" t="s">
        <v>299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customHeight="1" spans="2:28">
      <c r="B74" s="17" t="s">
        <v>124</v>
      </c>
      <c r="C74" s="17"/>
      <c r="D74" s="17"/>
      <c r="E74" s="18" t="str">
        <f t="shared" si="1"/>
        <v>河南省濮阳市</v>
      </c>
      <c r="F74" s="17" t="s">
        <v>300</v>
      </c>
      <c r="G74" s="17" t="s">
        <v>298</v>
      </c>
      <c r="H74" s="17" t="s">
        <v>299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 customHeight="1" spans="2:28">
      <c r="B75" s="17" t="s">
        <v>127</v>
      </c>
      <c r="C75" s="17"/>
      <c r="D75" s="17"/>
      <c r="E75" s="18" t="str">
        <f t="shared" si="1"/>
        <v>河南省濮阳市</v>
      </c>
      <c r="F75" s="17" t="s">
        <v>300</v>
      </c>
      <c r="G75" s="17" t="s">
        <v>298</v>
      </c>
      <c r="H75" s="17" t="s">
        <v>299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 customHeight="1" spans="2:28">
      <c r="B76" s="17" t="s">
        <v>131</v>
      </c>
      <c r="C76" s="17"/>
      <c r="D76" s="17"/>
      <c r="E76" s="18" t="str">
        <f t="shared" si="1"/>
        <v>河南省濮阳市</v>
      </c>
      <c r="F76" s="17" t="s">
        <v>300</v>
      </c>
      <c r="G76" s="17" t="s">
        <v>298</v>
      </c>
      <c r="H76" s="17" t="s">
        <v>299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 customHeight="1" spans="2:28">
      <c r="B77" s="17" t="s">
        <v>134</v>
      </c>
      <c r="C77" s="17"/>
      <c r="D77" s="17"/>
      <c r="E77" s="18" t="str">
        <f t="shared" si="1"/>
        <v>河南省濮阳市</v>
      </c>
      <c r="F77" s="17" t="s">
        <v>300</v>
      </c>
      <c r="G77" s="17" t="s">
        <v>298</v>
      </c>
      <c r="H77" s="17" t="s">
        <v>299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 customHeight="1" spans="2:28">
      <c r="B78" s="17" t="s">
        <v>136</v>
      </c>
      <c r="C78" s="17"/>
      <c r="D78" s="17"/>
      <c r="E78" s="18" t="str">
        <f t="shared" si="1"/>
        <v>河南省濮阳市</v>
      </c>
      <c r="F78" s="17" t="s">
        <v>300</v>
      </c>
      <c r="G78" s="17" t="s">
        <v>298</v>
      </c>
      <c r="H78" s="17" t="s">
        <v>299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 customHeight="1" spans="2:28">
      <c r="B79" s="17" t="s">
        <v>139</v>
      </c>
      <c r="C79" s="17"/>
      <c r="D79" s="17"/>
      <c r="E79" s="18" t="str">
        <f t="shared" si="1"/>
        <v>河南省濮阳县</v>
      </c>
      <c r="F79" s="17" t="s">
        <v>300</v>
      </c>
      <c r="G79" s="17" t="s">
        <v>298</v>
      </c>
      <c r="H79" s="17" t="s">
        <v>299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customHeight="1" spans="2:28">
      <c r="B80" s="17" t="s">
        <v>143</v>
      </c>
      <c r="C80" s="17"/>
      <c r="D80" s="17"/>
      <c r="E80" s="18" t="str">
        <f t="shared" si="1"/>
        <v>河南省濮阳市</v>
      </c>
      <c r="F80" s="17" t="s">
        <v>300</v>
      </c>
      <c r="G80" s="17" t="s">
        <v>298</v>
      </c>
      <c r="H80" s="17" t="s">
        <v>299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 customHeight="1" spans="2:28">
      <c r="B81" s="17" t="s">
        <v>147</v>
      </c>
      <c r="C81" s="17"/>
      <c r="D81" s="17"/>
      <c r="E81" s="18" t="str">
        <f t="shared" si="1"/>
        <v>河南省濮阳市</v>
      </c>
      <c r="F81" s="17" t="s">
        <v>300</v>
      </c>
      <c r="G81" s="17" t="s">
        <v>298</v>
      </c>
      <c r="H81" s="17" t="s">
        <v>299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 customHeight="1" spans="2:28">
      <c r="B82" s="17" t="s">
        <v>212</v>
      </c>
      <c r="C82" s="17"/>
      <c r="D82" s="17"/>
      <c r="E82" s="18" t="str">
        <f t="shared" si="1"/>
        <v>河南省濮阳市</v>
      </c>
      <c r="F82" s="17" t="s">
        <v>300</v>
      </c>
      <c r="G82" s="17" t="s">
        <v>298</v>
      </c>
      <c r="H82" s="17" t="s">
        <v>299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 customHeight="1" spans="2:28">
      <c r="B83" s="17" t="s">
        <v>150</v>
      </c>
      <c r="C83" s="17"/>
      <c r="D83" s="17"/>
      <c r="E83" s="18" t="str">
        <f t="shared" si="1"/>
        <v>河南省濮阳市</v>
      </c>
      <c r="F83" s="17" t="s">
        <v>300</v>
      </c>
      <c r="G83" s="17" t="s">
        <v>298</v>
      </c>
      <c r="H83" s="17" t="s">
        <v>299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customHeight="1" spans="2:28">
      <c r="B84" s="17" t="s">
        <v>152</v>
      </c>
      <c r="C84" s="17"/>
      <c r="D84" s="17"/>
      <c r="E84" s="18" t="str">
        <f t="shared" si="1"/>
        <v>河南省濮阳市</v>
      </c>
      <c r="F84" s="17" t="s">
        <v>300</v>
      </c>
      <c r="G84" s="17" t="s">
        <v>298</v>
      </c>
      <c r="H84" s="17" t="s">
        <v>299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 customHeight="1" spans="2:28">
      <c r="B85" s="17" t="s">
        <v>157</v>
      </c>
      <c r="C85" s="17"/>
      <c r="D85" s="17"/>
      <c r="E85" s="18" t="str">
        <f t="shared" si="1"/>
        <v>河南省清丰县</v>
      </c>
      <c r="F85" s="17" t="s">
        <v>300</v>
      </c>
      <c r="G85" s="17" t="s">
        <v>298</v>
      </c>
      <c r="H85" s="17" t="s">
        <v>299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 customHeight="1" spans="2:28">
      <c r="B86" s="17" t="s">
        <v>17</v>
      </c>
      <c r="C86" s="17"/>
      <c r="D86" s="17"/>
      <c r="E86" s="18" t="str">
        <f t="shared" si="1"/>
        <v>河南省濮阳市</v>
      </c>
      <c r="F86" s="17" t="s">
        <v>301</v>
      </c>
      <c r="G86" s="17" t="s">
        <v>298</v>
      </c>
      <c r="H86" s="17" t="s">
        <v>299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customHeight="1" spans="2:28">
      <c r="B87" s="17" t="s">
        <v>25</v>
      </c>
      <c r="C87" s="17"/>
      <c r="D87" s="17"/>
      <c r="E87" s="18" t="str">
        <f t="shared" si="1"/>
        <v>河南省濮阳市</v>
      </c>
      <c r="F87" s="17" t="s">
        <v>301</v>
      </c>
      <c r="G87" s="17" t="s">
        <v>298</v>
      </c>
      <c r="H87" s="17" t="s">
        <v>299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customHeight="1" spans="2:28">
      <c r="B88" s="17" t="s">
        <v>28</v>
      </c>
      <c r="C88" s="17"/>
      <c r="D88" s="17"/>
      <c r="E88" s="18" t="str">
        <f t="shared" si="1"/>
        <v>河南省濮阳市</v>
      </c>
      <c r="F88" s="17" t="s">
        <v>301</v>
      </c>
      <c r="G88" s="17" t="s">
        <v>298</v>
      </c>
      <c r="H88" s="17" t="s">
        <v>299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customHeight="1" spans="2:28">
      <c r="B89" s="17" t="s">
        <v>33</v>
      </c>
      <c r="C89" s="17"/>
      <c r="D89" s="17"/>
      <c r="E89" s="18" t="str">
        <f t="shared" si="1"/>
        <v>河南省濮阳市</v>
      </c>
      <c r="F89" s="17" t="s">
        <v>301</v>
      </c>
      <c r="G89" s="17" t="s">
        <v>298</v>
      </c>
      <c r="H89" s="17" t="s">
        <v>299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 customHeight="1" spans="2:28">
      <c r="B90" s="17" t="s">
        <v>36</v>
      </c>
      <c r="C90" s="17"/>
      <c r="D90" s="17"/>
      <c r="E90" s="18" t="str">
        <f t="shared" si="1"/>
        <v>山东省菏泽市</v>
      </c>
      <c r="F90" s="17" t="s">
        <v>301</v>
      </c>
      <c r="G90" s="17" t="s">
        <v>298</v>
      </c>
      <c r="H90" s="17" t="s">
        <v>299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customHeight="1" spans="2:28">
      <c r="B91" s="17" t="s">
        <v>39</v>
      </c>
      <c r="C91" s="17"/>
      <c r="D91" s="17"/>
      <c r="E91" s="18" t="str">
        <f t="shared" si="1"/>
        <v>河南省濮阳市</v>
      </c>
      <c r="F91" s="17" t="s">
        <v>301</v>
      </c>
      <c r="G91" s="17" t="s">
        <v>298</v>
      </c>
      <c r="H91" s="17" t="s">
        <v>299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 customHeight="1" spans="2:28">
      <c r="B92" s="17" t="s">
        <v>42</v>
      </c>
      <c r="C92" s="17"/>
      <c r="D92" s="17"/>
      <c r="E92" s="18" t="str">
        <f t="shared" si="1"/>
        <v>河南省南乐县</v>
      </c>
      <c r="F92" s="17" t="s">
        <v>301</v>
      </c>
      <c r="G92" s="17" t="s">
        <v>298</v>
      </c>
      <c r="H92" s="17" t="s">
        <v>299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 customHeight="1" spans="2:28">
      <c r="B93" s="17" t="s">
        <v>46</v>
      </c>
      <c r="C93" s="17"/>
      <c r="D93" s="17"/>
      <c r="E93" s="18" t="str">
        <f t="shared" si="1"/>
        <v>河南省濮阳市</v>
      </c>
      <c r="F93" s="17" t="s">
        <v>301</v>
      </c>
      <c r="G93" s="17" t="s">
        <v>298</v>
      </c>
      <c r="H93" s="17" t="s">
        <v>299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 customHeight="1" spans="2:28">
      <c r="B94" s="17" t="s">
        <v>52</v>
      </c>
      <c r="C94" s="17"/>
      <c r="D94" s="17"/>
      <c r="E94" s="18" t="str">
        <f t="shared" si="1"/>
        <v>河南省濮阳市</v>
      </c>
      <c r="F94" s="17" t="s">
        <v>301</v>
      </c>
      <c r="G94" s="17" t="s">
        <v>298</v>
      </c>
      <c r="H94" s="17" t="s">
        <v>299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 customHeight="1" spans="2:28">
      <c r="B95" s="17" t="s">
        <v>56</v>
      </c>
      <c r="C95" s="17"/>
      <c r="D95" s="17"/>
      <c r="E95" s="18" t="str">
        <f t="shared" si="1"/>
        <v>河南省濮阳市</v>
      </c>
      <c r="F95" s="17" t="s">
        <v>301</v>
      </c>
      <c r="G95" s="17" t="s">
        <v>298</v>
      </c>
      <c r="H95" s="17" t="s">
        <v>299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customHeight="1" spans="2:28">
      <c r="B96" s="17" t="s">
        <v>60</v>
      </c>
      <c r="C96" s="17"/>
      <c r="D96" s="17"/>
      <c r="E96" s="18" t="str">
        <f t="shared" si="1"/>
        <v>河南省濮阳市</v>
      </c>
      <c r="F96" s="17" t="s">
        <v>301</v>
      </c>
      <c r="G96" s="17" t="s">
        <v>298</v>
      </c>
      <c r="H96" s="17" t="s">
        <v>299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customHeight="1" spans="2:28">
      <c r="B97" s="17" t="s">
        <v>63</v>
      </c>
      <c r="C97" s="17"/>
      <c r="D97" s="17"/>
      <c r="E97" s="18" t="str">
        <f t="shared" si="1"/>
        <v>河南省濮阳县</v>
      </c>
      <c r="F97" s="17" t="s">
        <v>301</v>
      </c>
      <c r="G97" s="17" t="s">
        <v>298</v>
      </c>
      <c r="H97" s="17" t="s">
        <v>299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customHeight="1" spans="2:28">
      <c r="B98" s="17" t="s">
        <v>66</v>
      </c>
      <c r="C98" s="17"/>
      <c r="D98" s="17"/>
      <c r="E98" s="18" t="str">
        <f t="shared" si="1"/>
        <v>河南省濮阳市</v>
      </c>
      <c r="F98" s="17" t="s">
        <v>301</v>
      </c>
      <c r="G98" s="17" t="s">
        <v>298</v>
      </c>
      <c r="H98" s="17" t="s">
        <v>299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customHeight="1" spans="2:28">
      <c r="B99" s="17" t="s">
        <v>69</v>
      </c>
      <c r="C99" s="17"/>
      <c r="D99" s="17"/>
      <c r="E99" s="18" t="str">
        <f t="shared" si="1"/>
        <v>河南省濮阳县</v>
      </c>
      <c r="F99" s="17" t="s">
        <v>301</v>
      </c>
      <c r="G99" s="17" t="s">
        <v>298</v>
      </c>
      <c r="H99" s="17" t="s">
        <v>299</v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customHeight="1" spans="2:28">
      <c r="B100" s="17" t="s">
        <v>209</v>
      </c>
      <c r="C100" s="17"/>
      <c r="D100" s="17"/>
      <c r="E100" s="18" t="str">
        <f t="shared" si="1"/>
        <v>河南省濮阳市</v>
      </c>
      <c r="F100" s="17" t="s">
        <v>301</v>
      </c>
      <c r="G100" s="17" t="s">
        <v>298</v>
      </c>
      <c r="H100" s="17" t="s">
        <v>299</v>
      </c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customHeight="1" spans="2:28">
      <c r="B101" s="17" t="s">
        <v>74</v>
      </c>
      <c r="C101" s="17"/>
      <c r="D101" s="17"/>
      <c r="E101" s="18" t="str">
        <f t="shared" si="1"/>
        <v>河南省濮阳市</v>
      </c>
      <c r="F101" s="17" t="s">
        <v>301</v>
      </c>
      <c r="G101" s="17" t="s">
        <v>298</v>
      </c>
      <c r="H101" s="17" t="s">
        <v>299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customHeight="1" spans="2:28">
      <c r="B102" s="17" t="s">
        <v>78</v>
      </c>
      <c r="C102" s="17"/>
      <c r="D102" s="17"/>
      <c r="E102" s="18" t="str">
        <f t="shared" si="1"/>
        <v>河南省濮阳市</v>
      </c>
      <c r="F102" s="17" t="s">
        <v>301</v>
      </c>
      <c r="G102" s="17" t="s">
        <v>298</v>
      </c>
      <c r="H102" s="17" t="s">
        <v>299</v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customHeight="1" spans="2:28">
      <c r="B103" s="17" t="s">
        <v>85</v>
      </c>
      <c r="C103" s="17"/>
      <c r="D103" s="17"/>
      <c r="E103" s="18" t="str">
        <f t="shared" si="1"/>
        <v>河南省濮阳市</v>
      </c>
      <c r="F103" s="17" t="s">
        <v>301</v>
      </c>
      <c r="G103" s="17" t="s">
        <v>298</v>
      </c>
      <c r="H103" s="17" t="s">
        <v>299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customHeight="1" spans="2:28">
      <c r="B104" s="17" t="s">
        <v>89</v>
      </c>
      <c r="C104" s="17"/>
      <c r="D104" s="17"/>
      <c r="E104" s="18" t="str">
        <f t="shared" si="1"/>
        <v>河南省濮阳市</v>
      </c>
      <c r="F104" s="17" t="s">
        <v>301</v>
      </c>
      <c r="G104" s="17" t="s">
        <v>298</v>
      </c>
      <c r="H104" s="17" t="s">
        <v>299</v>
      </c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 customHeight="1" spans="2:28">
      <c r="B105" s="17" t="s">
        <v>93</v>
      </c>
      <c r="C105" s="17"/>
      <c r="D105" s="17"/>
      <c r="E105" s="18" t="str">
        <f t="shared" si="1"/>
        <v>河南省濮阳市</v>
      </c>
      <c r="F105" s="17" t="s">
        <v>301</v>
      </c>
      <c r="G105" s="17" t="s">
        <v>298</v>
      </c>
      <c r="H105" s="17" t="s">
        <v>299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 customHeight="1" spans="2:28">
      <c r="B106" s="17" t="s">
        <v>101</v>
      </c>
      <c r="C106" s="17"/>
      <c r="D106" s="17"/>
      <c r="E106" s="18" t="str">
        <f t="shared" si="1"/>
        <v>河南省内黄县</v>
      </c>
      <c r="F106" s="17" t="s">
        <v>301</v>
      </c>
      <c r="G106" s="17" t="s">
        <v>298</v>
      </c>
      <c r="H106" s="17" t="s">
        <v>299</v>
      </c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 customHeight="1" spans="2:28">
      <c r="B107" s="17" t="s">
        <v>105</v>
      </c>
      <c r="C107" s="17"/>
      <c r="D107" s="17"/>
      <c r="E107" s="18" t="str">
        <f t="shared" si="1"/>
        <v>河南省濮阳市</v>
      </c>
      <c r="F107" s="17" t="s">
        <v>301</v>
      </c>
      <c r="G107" s="17" t="s">
        <v>298</v>
      </c>
      <c r="H107" s="17" t="s">
        <v>299</v>
      </c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 customHeight="1" spans="2:28">
      <c r="B108" s="17" t="s">
        <v>108</v>
      </c>
      <c r="C108" s="17"/>
      <c r="D108" s="17"/>
      <c r="E108" s="18" t="str">
        <f t="shared" si="1"/>
        <v>河南省濮阳市</v>
      </c>
      <c r="F108" s="17" t="s">
        <v>301</v>
      </c>
      <c r="G108" s="17" t="s">
        <v>298</v>
      </c>
      <c r="H108" s="17" t="s">
        <v>299</v>
      </c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customHeight="1" spans="2:28">
      <c r="B109" s="17" t="s">
        <v>112</v>
      </c>
      <c r="C109" s="17"/>
      <c r="D109" s="17"/>
      <c r="E109" s="18" t="str">
        <f t="shared" si="1"/>
        <v>山东省嘉祥县</v>
      </c>
      <c r="F109" s="17" t="s">
        <v>301</v>
      </c>
      <c r="G109" s="17" t="s">
        <v>298</v>
      </c>
      <c r="H109" s="17" t="s">
        <v>299</v>
      </c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 customHeight="1" spans="2:28">
      <c r="B110" s="17" t="s">
        <v>115</v>
      </c>
      <c r="C110" s="17"/>
      <c r="D110" s="17"/>
      <c r="E110" s="18" t="str">
        <f t="shared" si="1"/>
        <v>河南省濮阳县</v>
      </c>
      <c r="F110" s="17" t="s">
        <v>301</v>
      </c>
      <c r="G110" s="17" t="s">
        <v>298</v>
      </c>
      <c r="H110" s="17" t="s">
        <v>299</v>
      </c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 customHeight="1" spans="2:28">
      <c r="B111" s="17" t="s">
        <v>121</v>
      </c>
      <c r="C111" s="17"/>
      <c r="D111" s="17"/>
      <c r="E111" s="18" t="str">
        <f t="shared" si="1"/>
        <v>河南省濮阳市</v>
      </c>
      <c r="F111" s="17" t="s">
        <v>301</v>
      </c>
      <c r="G111" s="17" t="s">
        <v>298</v>
      </c>
      <c r="H111" s="17" t="s">
        <v>299</v>
      </c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customHeight="1" spans="2:28">
      <c r="B112" s="17" t="s">
        <v>124</v>
      </c>
      <c r="C112" s="17"/>
      <c r="D112" s="17"/>
      <c r="E112" s="18" t="str">
        <f t="shared" si="1"/>
        <v>河南省濮阳市</v>
      </c>
      <c r="F112" s="17" t="s">
        <v>301</v>
      </c>
      <c r="G112" s="17" t="s">
        <v>298</v>
      </c>
      <c r="H112" s="17" t="s">
        <v>299</v>
      </c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customHeight="1" spans="2:28">
      <c r="B113" s="17" t="s">
        <v>127</v>
      </c>
      <c r="C113" s="17"/>
      <c r="D113" s="17"/>
      <c r="E113" s="18" t="str">
        <f t="shared" si="1"/>
        <v>河南省濮阳市</v>
      </c>
      <c r="F113" s="17" t="s">
        <v>301</v>
      </c>
      <c r="G113" s="17" t="s">
        <v>298</v>
      </c>
      <c r="H113" s="17" t="s">
        <v>299</v>
      </c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 customHeight="1" spans="2:28">
      <c r="B114" s="17" t="s">
        <v>131</v>
      </c>
      <c r="C114" s="17"/>
      <c r="D114" s="17"/>
      <c r="E114" s="18" t="str">
        <f t="shared" si="1"/>
        <v>河南省濮阳市</v>
      </c>
      <c r="F114" s="17" t="s">
        <v>301</v>
      </c>
      <c r="G114" s="17" t="s">
        <v>298</v>
      </c>
      <c r="H114" s="17" t="s">
        <v>299</v>
      </c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 customHeight="1" spans="2:28">
      <c r="B115" s="17" t="s">
        <v>134</v>
      </c>
      <c r="C115" s="17"/>
      <c r="D115" s="17"/>
      <c r="E115" s="18" t="str">
        <f t="shared" si="1"/>
        <v>河南省濮阳市</v>
      </c>
      <c r="F115" s="17" t="s">
        <v>301</v>
      </c>
      <c r="G115" s="17" t="s">
        <v>298</v>
      </c>
      <c r="H115" s="17" t="s">
        <v>299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</row>
    <row r="116" customHeight="1" spans="2:28">
      <c r="B116" s="17" t="s">
        <v>136</v>
      </c>
      <c r="C116" s="17"/>
      <c r="D116" s="17"/>
      <c r="E116" s="18" t="str">
        <f t="shared" si="1"/>
        <v>河南省濮阳市</v>
      </c>
      <c r="F116" s="17" t="s">
        <v>301</v>
      </c>
      <c r="G116" s="17" t="s">
        <v>298</v>
      </c>
      <c r="H116" s="17" t="s">
        <v>299</v>
      </c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 customHeight="1" spans="2:28">
      <c r="B117" s="17" t="s">
        <v>139</v>
      </c>
      <c r="C117" s="17"/>
      <c r="D117" s="17"/>
      <c r="E117" s="18" t="str">
        <f t="shared" si="1"/>
        <v>河南省濮阳县</v>
      </c>
      <c r="F117" s="17" t="s">
        <v>301</v>
      </c>
      <c r="G117" s="17" t="s">
        <v>298</v>
      </c>
      <c r="H117" s="17" t="s">
        <v>299</v>
      </c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customHeight="1" spans="2:28">
      <c r="B118" s="17" t="s">
        <v>143</v>
      </c>
      <c r="C118" s="17"/>
      <c r="D118" s="17"/>
      <c r="E118" s="18" t="str">
        <f t="shared" si="1"/>
        <v>河南省濮阳市</v>
      </c>
      <c r="F118" s="17" t="s">
        <v>301</v>
      </c>
      <c r="G118" s="17" t="s">
        <v>298</v>
      </c>
      <c r="H118" s="17" t="s">
        <v>299</v>
      </c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customHeight="1" spans="2:28">
      <c r="B119" s="17" t="s">
        <v>147</v>
      </c>
      <c r="C119" s="17"/>
      <c r="D119" s="17"/>
      <c r="E119" s="18" t="str">
        <f t="shared" si="1"/>
        <v>河南省濮阳市</v>
      </c>
      <c r="F119" s="17" t="s">
        <v>301</v>
      </c>
      <c r="G119" s="17" t="s">
        <v>298</v>
      </c>
      <c r="H119" s="17" t="s">
        <v>299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customHeight="1" spans="2:28">
      <c r="B120" s="17" t="s">
        <v>212</v>
      </c>
      <c r="C120" s="17"/>
      <c r="D120" s="17"/>
      <c r="E120" s="18" t="str">
        <f t="shared" si="1"/>
        <v>河南省濮阳市</v>
      </c>
      <c r="F120" s="17" t="s">
        <v>301</v>
      </c>
      <c r="G120" s="17" t="s">
        <v>298</v>
      </c>
      <c r="H120" s="17" t="s">
        <v>299</v>
      </c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 customHeight="1" spans="2:28">
      <c r="B121" s="17" t="s">
        <v>150</v>
      </c>
      <c r="C121" s="17"/>
      <c r="D121" s="17"/>
      <c r="E121" s="18" t="str">
        <f t="shared" si="1"/>
        <v>河南省濮阳市</v>
      </c>
      <c r="F121" s="17" t="s">
        <v>301</v>
      </c>
      <c r="G121" s="17" t="s">
        <v>298</v>
      </c>
      <c r="H121" s="17" t="s">
        <v>299</v>
      </c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customHeight="1" spans="2:28">
      <c r="B122" s="17" t="s">
        <v>152</v>
      </c>
      <c r="C122" s="17"/>
      <c r="D122" s="17"/>
      <c r="E122" s="18" t="str">
        <f t="shared" si="1"/>
        <v>河南省濮阳市</v>
      </c>
      <c r="F122" s="17" t="s">
        <v>301</v>
      </c>
      <c r="G122" s="17" t="s">
        <v>298</v>
      </c>
      <c r="H122" s="17" t="s">
        <v>299</v>
      </c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 customHeight="1" spans="2:28">
      <c r="B123" s="17" t="s">
        <v>157</v>
      </c>
      <c r="C123" s="17"/>
      <c r="D123" s="17"/>
      <c r="E123" s="18" t="str">
        <f t="shared" si="1"/>
        <v>河南省清丰县</v>
      </c>
      <c r="F123" s="17" t="s">
        <v>301</v>
      </c>
      <c r="G123" s="17" t="s">
        <v>298</v>
      </c>
      <c r="H123" s="17" t="s">
        <v>299</v>
      </c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customHeight="1" spans="2:28">
      <c r="B124" s="17" t="s">
        <v>160</v>
      </c>
      <c r="C124" s="17"/>
      <c r="D124" s="17"/>
      <c r="E124" s="18" t="str">
        <f t="shared" si="1"/>
        <v>河南省清丰县</v>
      </c>
      <c r="F124" s="17" t="s">
        <v>301</v>
      </c>
      <c r="G124" s="17" t="s">
        <v>298</v>
      </c>
      <c r="H124" s="17" t="s">
        <v>299</v>
      </c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customHeight="1" spans="2:28">
      <c r="B125" s="17" t="s">
        <v>118</v>
      </c>
      <c r="C125" s="17"/>
      <c r="D125" s="17"/>
      <c r="E125" s="18" t="str">
        <f t="shared" si="1"/>
        <v>河南省濮阳市</v>
      </c>
      <c r="F125" s="17" t="s">
        <v>301</v>
      </c>
      <c r="G125" s="17" t="s">
        <v>298</v>
      </c>
      <c r="H125" s="17" t="s">
        <v>299</v>
      </c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customHeight="1" spans="2:28">
      <c r="B126" s="17" t="s">
        <v>17</v>
      </c>
      <c r="C126" s="17"/>
      <c r="D126" s="17"/>
      <c r="E126" s="18" t="str">
        <f t="shared" si="1"/>
        <v>河南省濮阳市</v>
      </c>
      <c r="F126" s="17" t="s">
        <v>302</v>
      </c>
      <c r="G126" s="17" t="s">
        <v>298</v>
      </c>
      <c r="H126" s="17" t="s">
        <v>299</v>
      </c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customHeight="1" spans="2:28">
      <c r="B127" s="17" t="s">
        <v>25</v>
      </c>
      <c r="C127" s="17"/>
      <c r="D127" s="17"/>
      <c r="E127" s="18" t="str">
        <f t="shared" si="1"/>
        <v>河南省濮阳市</v>
      </c>
      <c r="F127" s="17" t="s">
        <v>302</v>
      </c>
      <c r="G127" s="17" t="s">
        <v>298</v>
      </c>
      <c r="H127" s="17" t="s">
        <v>299</v>
      </c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customHeight="1" spans="2:28">
      <c r="B128" s="17" t="s">
        <v>28</v>
      </c>
      <c r="C128" s="17"/>
      <c r="D128" s="17"/>
      <c r="E128" s="18" t="str">
        <f t="shared" si="1"/>
        <v>河南省濮阳市</v>
      </c>
      <c r="F128" s="17" t="s">
        <v>302</v>
      </c>
      <c r="G128" s="17" t="s">
        <v>298</v>
      </c>
      <c r="H128" s="17" t="s">
        <v>299</v>
      </c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customHeight="1" spans="2:28">
      <c r="B129" s="17" t="s">
        <v>33</v>
      </c>
      <c r="C129" s="17"/>
      <c r="D129" s="17"/>
      <c r="E129" s="18" t="str">
        <f t="shared" si="1"/>
        <v>河南省濮阳市</v>
      </c>
      <c r="F129" s="17" t="s">
        <v>302</v>
      </c>
      <c r="G129" s="17" t="s">
        <v>298</v>
      </c>
      <c r="H129" s="17" t="s">
        <v>299</v>
      </c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customHeight="1" spans="2:28">
      <c r="B130" s="17" t="s">
        <v>36</v>
      </c>
      <c r="C130" s="17"/>
      <c r="D130" s="17"/>
      <c r="E130" s="18" t="str">
        <f t="shared" si="1"/>
        <v>山东省菏泽市</v>
      </c>
      <c r="F130" s="17" t="s">
        <v>302</v>
      </c>
      <c r="G130" s="17" t="s">
        <v>298</v>
      </c>
      <c r="H130" s="17" t="s">
        <v>299</v>
      </c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 customHeight="1" spans="2:28">
      <c r="B131" s="17" t="s">
        <v>39</v>
      </c>
      <c r="C131" s="17"/>
      <c r="D131" s="17"/>
      <c r="E131" s="18" t="str">
        <f t="shared" si="1"/>
        <v>河南省濮阳市</v>
      </c>
      <c r="F131" s="17" t="s">
        <v>302</v>
      </c>
      <c r="G131" s="17" t="s">
        <v>298</v>
      </c>
      <c r="H131" s="17" t="s">
        <v>299</v>
      </c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 customHeight="1" spans="2:28">
      <c r="B132" s="17" t="s">
        <v>42</v>
      </c>
      <c r="C132" s="17"/>
      <c r="D132" s="17"/>
      <c r="E132" s="18" t="str">
        <f t="shared" si="1"/>
        <v>河南省南乐县</v>
      </c>
      <c r="F132" s="17" t="s">
        <v>302</v>
      </c>
      <c r="G132" s="17" t="s">
        <v>298</v>
      </c>
      <c r="H132" s="17" t="s">
        <v>299</v>
      </c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 customHeight="1" spans="2:28">
      <c r="B133" s="17" t="s">
        <v>46</v>
      </c>
      <c r="C133" s="17"/>
      <c r="D133" s="17"/>
      <c r="E133" s="18" t="str">
        <f t="shared" si="1"/>
        <v>河南省濮阳市</v>
      </c>
      <c r="F133" s="17" t="s">
        <v>302</v>
      </c>
      <c r="G133" s="17" t="s">
        <v>298</v>
      </c>
      <c r="H133" s="17" t="s">
        <v>299</v>
      </c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 customHeight="1" spans="2:28">
      <c r="B134" s="17" t="s">
        <v>52</v>
      </c>
      <c r="C134" s="17"/>
      <c r="D134" s="17"/>
      <c r="E134" s="18" t="str">
        <f t="shared" ref="E134:E197" si="2">VLOOKUP(B134,$B$248:$E$294,4,FALSE)</f>
        <v>河南省濮阳市</v>
      </c>
      <c r="F134" s="17" t="s">
        <v>302</v>
      </c>
      <c r="G134" s="17" t="s">
        <v>298</v>
      </c>
      <c r="H134" s="17" t="s">
        <v>299</v>
      </c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customHeight="1" spans="2:28">
      <c r="B135" s="17" t="s">
        <v>56</v>
      </c>
      <c r="C135" s="17"/>
      <c r="D135" s="17"/>
      <c r="E135" s="18" t="str">
        <f t="shared" si="2"/>
        <v>河南省濮阳市</v>
      </c>
      <c r="F135" s="17" t="s">
        <v>302</v>
      </c>
      <c r="G135" s="17" t="s">
        <v>298</v>
      </c>
      <c r="H135" s="17" t="s">
        <v>299</v>
      </c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 customHeight="1" spans="2:28">
      <c r="B136" s="17" t="s">
        <v>60</v>
      </c>
      <c r="C136" s="17"/>
      <c r="D136" s="17"/>
      <c r="E136" s="18" t="str">
        <f t="shared" si="2"/>
        <v>河南省濮阳市</v>
      </c>
      <c r="F136" s="17" t="s">
        <v>302</v>
      </c>
      <c r="G136" s="17" t="s">
        <v>298</v>
      </c>
      <c r="H136" s="17" t="s">
        <v>299</v>
      </c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</row>
    <row r="137" customHeight="1" spans="2:28">
      <c r="B137" s="17" t="s">
        <v>63</v>
      </c>
      <c r="C137" s="17"/>
      <c r="D137" s="17"/>
      <c r="E137" s="18" t="str">
        <f t="shared" si="2"/>
        <v>河南省濮阳县</v>
      </c>
      <c r="F137" s="17" t="s">
        <v>302</v>
      </c>
      <c r="G137" s="17" t="s">
        <v>298</v>
      </c>
      <c r="H137" s="17" t="s">
        <v>299</v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</row>
    <row r="138" customHeight="1" spans="2:28">
      <c r="B138" s="17" t="s">
        <v>66</v>
      </c>
      <c r="C138" s="17"/>
      <c r="D138" s="17"/>
      <c r="E138" s="18" t="str">
        <f t="shared" si="2"/>
        <v>河南省濮阳市</v>
      </c>
      <c r="F138" s="17" t="s">
        <v>302</v>
      </c>
      <c r="G138" s="17" t="s">
        <v>298</v>
      </c>
      <c r="H138" s="17" t="s">
        <v>299</v>
      </c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</row>
    <row r="139" customHeight="1" spans="2:28">
      <c r="B139" s="17" t="s">
        <v>69</v>
      </c>
      <c r="C139" s="17"/>
      <c r="D139" s="17"/>
      <c r="E139" s="18" t="str">
        <f t="shared" si="2"/>
        <v>河南省濮阳县</v>
      </c>
      <c r="F139" s="17" t="s">
        <v>302</v>
      </c>
      <c r="G139" s="17" t="s">
        <v>298</v>
      </c>
      <c r="H139" s="17" t="s">
        <v>299</v>
      </c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</row>
    <row r="140" customHeight="1" spans="2:28">
      <c r="B140" s="17" t="s">
        <v>209</v>
      </c>
      <c r="C140" s="17"/>
      <c r="D140" s="17"/>
      <c r="E140" s="18" t="str">
        <f t="shared" si="2"/>
        <v>河南省濮阳市</v>
      </c>
      <c r="F140" s="17" t="s">
        <v>302</v>
      </c>
      <c r="G140" s="17" t="s">
        <v>298</v>
      </c>
      <c r="H140" s="17" t="s">
        <v>299</v>
      </c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</row>
    <row r="141" customHeight="1" spans="2:28">
      <c r="B141" s="17" t="s">
        <v>74</v>
      </c>
      <c r="C141" s="17"/>
      <c r="D141" s="17"/>
      <c r="E141" s="18" t="str">
        <f t="shared" si="2"/>
        <v>河南省濮阳市</v>
      </c>
      <c r="F141" s="17" t="s">
        <v>302</v>
      </c>
      <c r="G141" s="17" t="s">
        <v>298</v>
      </c>
      <c r="H141" s="17" t="s">
        <v>299</v>
      </c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customHeight="1" spans="2:28">
      <c r="B142" s="17" t="s">
        <v>78</v>
      </c>
      <c r="C142" s="17"/>
      <c r="D142" s="17"/>
      <c r="E142" s="18" t="str">
        <f t="shared" si="2"/>
        <v>河南省濮阳市</v>
      </c>
      <c r="F142" s="17" t="s">
        <v>302</v>
      </c>
      <c r="G142" s="17" t="s">
        <v>298</v>
      </c>
      <c r="H142" s="17" t="s">
        <v>299</v>
      </c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</row>
    <row r="143" customHeight="1" spans="2:28">
      <c r="B143" s="17" t="s">
        <v>85</v>
      </c>
      <c r="C143" s="17"/>
      <c r="D143" s="17"/>
      <c r="E143" s="18" t="str">
        <f t="shared" si="2"/>
        <v>河南省濮阳市</v>
      </c>
      <c r="F143" s="17" t="s">
        <v>302</v>
      </c>
      <c r="G143" s="17" t="s">
        <v>298</v>
      </c>
      <c r="H143" s="17" t="s">
        <v>299</v>
      </c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</row>
    <row r="144" customHeight="1" spans="2:28">
      <c r="B144" s="17" t="s">
        <v>93</v>
      </c>
      <c r="C144" s="17"/>
      <c r="D144" s="17"/>
      <c r="E144" s="18" t="str">
        <f t="shared" si="2"/>
        <v>河南省濮阳市</v>
      </c>
      <c r="F144" s="17" t="s">
        <v>302</v>
      </c>
      <c r="G144" s="17" t="s">
        <v>298</v>
      </c>
      <c r="H144" s="17" t="s">
        <v>299</v>
      </c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</row>
    <row r="145" customHeight="1" spans="2:28">
      <c r="B145" s="17" t="s">
        <v>101</v>
      </c>
      <c r="C145" s="17"/>
      <c r="D145" s="17"/>
      <c r="E145" s="18" t="str">
        <f t="shared" si="2"/>
        <v>河南省内黄县</v>
      </c>
      <c r="F145" s="17" t="s">
        <v>302</v>
      </c>
      <c r="G145" s="17" t="s">
        <v>298</v>
      </c>
      <c r="H145" s="17" t="s">
        <v>299</v>
      </c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</row>
    <row r="146" customHeight="1" spans="2:28">
      <c r="B146" s="17" t="s">
        <v>105</v>
      </c>
      <c r="C146" s="17"/>
      <c r="D146" s="17"/>
      <c r="E146" s="18" t="str">
        <f t="shared" si="2"/>
        <v>河南省濮阳市</v>
      </c>
      <c r="F146" s="17" t="s">
        <v>302</v>
      </c>
      <c r="G146" s="17" t="s">
        <v>298</v>
      </c>
      <c r="H146" s="17" t="s">
        <v>299</v>
      </c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</row>
    <row r="147" customHeight="1" spans="2:28">
      <c r="B147" s="17" t="s">
        <v>108</v>
      </c>
      <c r="C147" s="17"/>
      <c r="D147" s="17"/>
      <c r="E147" s="18" t="str">
        <f t="shared" si="2"/>
        <v>河南省濮阳市</v>
      </c>
      <c r="F147" s="17" t="s">
        <v>302</v>
      </c>
      <c r="G147" s="17" t="s">
        <v>298</v>
      </c>
      <c r="H147" s="17" t="s">
        <v>299</v>
      </c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</row>
    <row r="148" customHeight="1" spans="2:28">
      <c r="B148" s="17" t="s">
        <v>112</v>
      </c>
      <c r="C148" s="17"/>
      <c r="D148" s="17"/>
      <c r="E148" s="18" t="str">
        <f t="shared" si="2"/>
        <v>山东省嘉祥县</v>
      </c>
      <c r="F148" s="17" t="s">
        <v>302</v>
      </c>
      <c r="G148" s="17" t="s">
        <v>298</v>
      </c>
      <c r="H148" s="17" t="s">
        <v>299</v>
      </c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</row>
    <row r="149" customHeight="1" spans="2:28">
      <c r="B149" s="17" t="s">
        <v>115</v>
      </c>
      <c r="C149" s="17"/>
      <c r="D149" s="17"/>
      <c r="E149" s="18" t="str">
        <f t="shared" si="2"/>
        <v>河南省濮阳县</v>
      </c>
      <c r="F149" s="17" t="s">
        <v>302</v>
      </c>
      <c r="G149" s="17" t="s">
        <v>298</v>
      </c>
      <c r="H149" s="17" t="s">
        <v>299</v>
      </c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</row>
    <row r="150" customHeight="1" spans="2:28">
      <c r="B150" s="17" t="s">
        <v>121</v>
      </c>
      <c r="C150" s="17"/>
      <c r="D150" s="17"/>
      <c r="E150" s="18" t="str">
        <f t="shared" si="2"/>
        <v>河南省濮阳市</v>
      </c>
      <c r="F150" s="17" t="s">
        <v>302</v>
      </c>
      <c r="G150" s="17" t="s">
        <v>298</v>
      </c>
      <c r="H150" s="17" t="s">
        <v>299</v>
      </c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</row>
    <row r="151" customHeight="1" spans="2:28">
      <c r="B151" s="17" t="s">
        <v>124</v>
      </c>
      <c r="C151" s="17"/>
      <c r="D151" s="17"/>
      <c r="E151" s="18" t="str">
        <f t="shared" si="2"/>
        <v>河南省濮阳市</v>
      </c>
      <c r="F151" s="17" t="s">
        <v>302</v>
      </c>
      <c r="G151" s="17" t="s">
        <v>298</v>
      </c>
      <c r="H151" s="17" t="s">
        <v>299</v>
      </c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</row>
    <row r="152" customHeight="1" spans="2:28">
      <c r="B152" s="17" t="s">
        <v>127</v>
      </c>
      <c r="C152" s="17"/>
      <c r="D152" s="17"/>
      <c r="E152" s="18" t="str">
        <f t="shared" si="2"/>
        <v>河南省濮阳市</v>
      </c>
      <c r="F152" s="17" t="s">
        <v>302</v>
      </c>
      <c r="G152" s="17" t="s">
        <v>298</v>
      </c>
      <c r="H152" s="17" t="s">
        <v>299</v>
      </c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</row>
    <row r="153" customHeight="1" spans="2:28">
      <c r="B153" s="17" t="s">
        <v>131</v>
      </c>
      <c r="C153" s="17"/>
      <c r="D153" s="17"/>
      <c r="E153" s="18" t="str">
        <f t="shared" si="2"/>
        <v>河南省濮阳市</v>
      </c>
      <c r="F153" s="17" t="s">
        <v>302</v>
      </c>
      <c r="G153" s="17" t="s">
        <v>298</v>
      </c>
      <c r="H153" s="17" t="s">
        <v>299</v>
      </c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</row>
    <row r="154" customHeight="1" spans="2:28">
      <c r="B154" s="17" t="s">
        <v>134</v>
      </c>
      <c r="C154" s="17"/>
      <c r="D154" s="17"/>
      <c r="E154" s="18" t="str">
        <f t="shared" si="2"/>
        <v>河南省濮阳市</v>
      </c>
      <c r="F154" s="17" t="s">
        <v>302</v>
      </c>
      <c r="G154" s="17" t="s">
        <v>298</v>
      </c>
      <c r="H154" s="17" t="s">
        <v>299</v>
      </c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 customHeight="1" spans="2:28">
      <c r="B155" s="17" t="s">
        <v>136</v>
      </c>
      <c r="C155" s="17"/>
      <c r="D155" s="17"/>
      <c r="E155" s="18" t="str">
        <f t="shared" si="2"/>
        <v>河南省濮阳市</v>
      </c>
      <c r="F155" s="17" t="s">
        <v>302</v>
      </c>
      <c r="G155" s="17" t="s">
        <v>298</v>
      </c>
      <c r="H155" s="17" t="s">
        <v>299</v>
      </c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</row>
    <row r="156" customHeight="1" spans="2:28">
      <c r="B156" s="17" t="s">
        <v>139</v>
      </c>
      <c r="C156" s="17"/>
      <c r="D156" s="17"/>
      <c r="E156" s="18" t="str">
        <f t="shared" si="2"/>
        <v>河南省濮阳县</v>
      </c>
      <c r="F156" s="17" t="s">
        <v>302</v>
      </c>
      <c r="G156" s="17" t="s">
        <v>298</v>
      </c>
      <c r="H156" s="17" t="s">
        <v>299</v>
      </c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</row>
    <row r="157" customHeight="1" spans="2:28">
      <c r="B157" s="17" t="s">
        <v>143</v>
      </c>
      <c r="C157" s="17"/>
      <c r="D157" s="17"/>
      <c r="E157" s="18" t="str">
        <f t="shared" si="2"/>
        <v>河南省濮阳市</v>
      </c>
      <c r="F157" s="17" t="s">
        <v>302</v>
      </c>
      <c r="G157" s="17" t="s">
        <v>298</v>
      </c>
      <c r="H157" s="17" t="s">
        <v>299</v>
      </c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</row>
    <row r="158" customHeight="1" spans="2:28">
      <c r="B158" s="17" t="s">
        <v>147</v>
      </c>
      <c r="C158" s="17"/>
      <c r="D158" s="17"/>
      <c r="E158" s="18" t="str">
        <f t="shared" si="2"/>
        <v>河南省濮阳市</v>
      </c>
      <c r="F158" s="17" t="s">
        <v>302</v>
      </c>
      <c r="G158" s="17" t="s">
        <v>298</v>
      </c>
      <c r="H158" s="17" t="s">
        <v>299</v>
      </c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</row>
    <row r="159" customHeight="1" spans="2:28">
      <c r="B159" s="17" t="s">
        <v>118</v>
      </c>
      <c r="C159" s="17"/>
      <c r="D159" s="17"/>
      <c r="E159" s="18" t="str">
        <f t="shared" si="2"/>
        <v>河南省濮阳市</v>
      </c>
      <c r="F159" s="17" t="s">
        <v>302</v>
      </c>
      <c r="G159" s="17" t="s">
        <v>298</v>
      </c>
      <c r="H159" s="17" t="s">
        <v>299</v>
      </c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</row>
    <row r="160" customHeight="1" spans="2:28">
      <c r="B160" s="17" t="s">
        <v>150</v>
      </c>
      <c r="C160" s="17"/>
      <c r="D160" s="17"/>
      <c r="E160" s="18" t="str">
        <f t="shared" si="2"/>
        <v>河南省濮阳市</v>
      </c>
      <c r="F160" s="17" t="s">
        <v>302</v>
      </c>
      <c r="G160" s="17" t="s">
        <v>298</v>
      </c>
      <c r="H160" s="17" t="s">
        <v>299</v>
      </c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</row>
    <row r="161" customHeight="1" spans="2:28">
      <c r="B161" s="17" t="s">
        <v>152</v>
      </c>
      <c r="C161" s="17"/>
      <c r="D161" s="17"/>
      <c r="E161" s="18" t="str">
        <f t="shared" si="2"/>
        <v>河南省濮阳市</v>
      </c>
      <c r="F161" s="17" t="s">
        <v>302</v>
      </c>
      <c r="G161" s="17" t="s">
        <v>298</v>
      </c>
      <c r="H161" s="17" t="s">
        <v>299</v>
      </c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</row>
    <row r="162" customHeight="1" spans="2:28">
      <c r="B162" s="17" t="s">
        <v>157</v>
      </c>
      <c r="C162" s="17"/>
      <c r="D162" s="17"/>
      <c r="E162" s="18" t="str">
        <f t="shared" si="2"/>
        <v>河南省清丰县</v>
      </c>
      <c r="F162" s="17" t="s">
        <v>302</v>
      </c>
      <c r="G162" s="17" t="s">
        <v>298</v>
      </c>
      <c r="H162" s="17" t="s">
        <v>299</v>
      </c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</row>
    <row r="163" customHeight="1" spans="2:28">
      <c r="B163" s="17" t="s">
        <v>160</v>
      </c>
      <c r="C163" s="17"/>
      <c r="D163" s="17"/>
      <c r="E163" s="18" t="str">
        <f t="shared" si="2"/>
        <v>河南省清丰县</v>
      </c>
      <c r="F163" s="17" t="s">
        <v>302</v>
      </c>
      <c r="G163" s="17" t="s">
        <v>298</v>
      </c>
      <c r="H163" s="17" t="s">
        <v>299</v>
      </c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</row>
    <row r="164" customHeight="1" spans="2:28">
      <c r="B164" s="17" t="s">
        <v>17</v>
      </c>
      <c r="C164" s="17"/>
      <c r="D164" s="17"/>
      <c r="E164" s="18" t="str">
        <f t="shared" si="2"/>
        <v>河南省濮阳市</v>
      </c>
      <c r="F164" s="17" t="s">
        <v>303</v>
      </c>
      <c r="G164" s="17" t="s">
        <v>298</v>
      </c>
      <c r="H164" s="17" t="s">
        <v>299</v>
      </c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</row>
    <row r="165" customHeight="1" spans="2:28">
      <c r="B165" s="17" t="s">
        <v>25</v>
      </c>
      <c r="C165" s="17"/>
      <c r="D165" s="17"/>
      <c r="E165" s="18" t="str">
        <f t="shared" si="2"/>
        <v>河南省濮阳市</v>
      </c>
      <c r="F165" s="17" t="s">
        <v>303</v>
      </c>
      <c r="G165" s="17" t="s">
        <v>298</v>
      </c>
      <c r="H165" s="17" t="s">
        <v>299</v>
      </c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</row>
    <row r="166" customHeight="1" spans="2:28">
      <c r="B166" s="17" t="s">
        <v>28</v>
      </c>
      <c r="C166" s="17"/>
      <c r="D166" s="17"/>
      <c r="E166" s="18" t="str">
        <f t="shared" si="2"/>
        <v>河南省濮阳市</v>
      </c>
      <c r="F166" s="17" t="s">
        <v>303</v>
      </c>
      <c r="G166" s="17" t="s">
        <v>298</v>
      </c>
      <c r="H166" s="17" t="s">
        <v>299</v>
      </c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</row>
    <row r="167" customHeight="1" spans="2:28">
      <c r="B167" s="17" t="s">
        <v>33</v>
      </c>
      <c r="C167" s="17"/>
      <c r="D167" s="17"/>
      <c r="E167" s="18" t="str">
        <f t="shared" si="2"/>
        <v>河南省濮阳市</v>
      </c>
      <c r="F167" s="17" t="s">
        <v>303</v>
      </c>
      <c r="G167" s="17" t="s">
        <v>298</v>
      </c>
      <c r="H167" s="17" t="s">
        <v>299</v>
      </c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</row>
    <row r="168" customHeight="1" spans="2:28">
      <c r="B168" s="17" t="s">
        <v>36</v>
      </c>
      <c r="C168" s="17"/>
      <c r="D168" s="17"/>
      <c r="E168" s="18" t="str">
        <f t="shared" si="2"/>
        <v>山东省菏泽市</v>
      </c>
      <c r="F168" s="17" t="s">
        <v>303</v>
      </c>
      <c r="G168" s="17" t="s">
        <v>298</v>
      </c>
      <c r="H168" s="17" t="s">
        <v>299</v>
      </c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</row>
    <row r="169" customHeight="1" spans="2:28">
      <c r="B169" s="17" t="s">
        <v>39</v>
      </c>
      <c r="C169" s="17"/>
      <c r="D169" s="17"/>
      <c r="E169" s="18" t="str">
        <f t="shared" si="2"/>
        <v>河南省濮阳市</v>
      </c>
      <c r="F169" s="17" t="s">
        <v>303</v>
      </c>
      <c r="G169" s="17" t="s">
        <v>298</v>
      </c>
      <c r="H169" s="17" t="s">
        <v>299</v>
      </c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</row>
    <row r="170" customHeight="1" spans="2:28">
      <c r="B170" s="17" t="s">
        <v>42</v>
      </c>
      <c r="C170" s="17"/>
      <c r="D170" s="17"/>
      <c r="E170" s="18" t="str">
        <f t="shared" si="2"/>
        <v>河南省南乐县</v>
      </c>
      <c r="F170" s="17" t="s">
        <v>303</v>
      </c>
      <c r="G170" s="17" t="s">
        <v>298</v>
      </c>
      <c r="H170" s="17" t="s">
        <v>299</v>
      </c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</row>
    <row r="171" customHeight="1" spans="2:28">
      <c r="B171" s="17" t="s">
        <v>46</v>
      </c>
      <c r="C171" s="17"/>
      <c r="D171" s="17"/>
      <c r="E171" s="18" t="str">
        <f t="shared" si="2"/>
        <v>河南省濮阳市</v>
      </c>
      <c r="F171" s="17" t="s">
        <v>303</v>
      </c>
      <c r="G171" s="17" t="s">
        <v>298</v>
      </c>
      <c r="H171" s="17" t="s">
        <v>299</v>
      </c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</row>
    <row r="172" customHeight="1" spans="2:28">
      <c r="B172" s="17" t="s">
        <v>52</v>
      </c>
      <c r="C172" s="17"/>
      <c r="D172" s="17"/>
      <c r="E172" s="18" t="str">
        <f t="shared" si="2"/>
        <v>河南省濮阳市</v>
      </c>
      <c r="F172" s="17" t="s">
        <v>303</v>
      </c>
      <c r="G172" s="17" t="s">
        <v>298</v>
      </c>
      <c r="H172" s="17" t="s">
        <v>299</v>
      </c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</row>
    <row r="173" customHeight="1" spans="2:28">
      <c r="B173" s="17" t="s">
        <v>56</v>
      </c>
      <c r="C173" s="17"/>
      <c r="D173" s="17"/>
      <c r="E173" s="18" t="str">
        <f t="shared" si="2"/>
        <v>河南省濮阳市</v>
      </c>
      <c r="F173" s="17" t="s">
        <v>303</v>
      </c>
      <c r="G173" s="17" t="s">
        <v>298</v>
      </c>
      <c r="H173" s="17" t="s">
        <v>299</v>
      </c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 customHeight="1" spans="2:28">
      <c r="B174" s="17" t="s">
        <v>60</v>
      </c>
      <c r="C174" s="17"/>
      <c r="D174" s="17"/>
      <c r="E174" s="18" t="str">
        <f t="shared" si="2"/>
        <v>河南省濮阳市</v>
      </c>
      <c r="F174" s="17" t="s">
        <v>303</v>
      </c>
      <c r="G174" s="17" t="s">
        <v>298</v>
      </c>
      <c r="H174" s="17" t="s">
        <v>299</v>
      </c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</row>
    <row r="175" customHeight="1" spans="2:28">
      <c r="B175" s="17" t="s">
        <v>63</v>
      </c>
      <c r="C175" s="17"/>
      <c r="D175" s="17"/>
      <c r="E175" s="18" t="str">
        <f t="shared" si="2"/>
        <v>河南省濮阳县</v>
      </c>
      <c r="F175" s="17" t="s">
        <v>303</v>
      </c>
      <c r="G175" s="17" t="s">
        <v>298</v>
      </c>
      <c r="H175" s="17" t="s">
        <v>299</v>
      </c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</row>
    <row r="176" customHeight="1" spans="2:28">
      <c r="B176" s="17" t="s">
        <v>66</v>
      </c>
      <c r="C176" s="17"/>
      <c r="D176" s="17"/>
      <c r="E176" s="18" t="str">
        <f t="shared" si="2"/>
        <v>河南省濮阳市</v>
      </c>
      <c r="F176" s="17" t="s">
        <v>303</v>
      </c>
      <c r="G176" s="17" t="s">
        <v>298</v>
      </c>
      <c r="H176" s="17" t="s">
        <v>299</v>
      </c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</row>
    <row r="177" customHeight="1" spans="2:28">
      <c r="B177" s="17" t="s">
        <v>69</v>
      </c>
      <c r="C177" s="17"/>
      <c r="D177" s="17"/>
      <c r="E177" s="18" t="str">
        <f t="shared" si="2"/>
        <v>河南省濮阳县</v>
      </c>
      <c r="F177" s="17" t="s">
        <v>303</v>
      </c>
      <c r="G177" s="17" t="s">
        <v>298</v>
      </c>
      <c r="H177" s="17" t="s">
        <v>299</v>
      </c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 customHeight="1" spans="2:28">
      <c r="B178" s="17" t="s">
        <v>209</v>
      </c>
      <c r="C178" s="17"/>
      <c r="D178" s="17"/>
      <c r="E178" s="18" t="str">
        <f t="shared" si="2"/>
        <v>河南省濮阳市</v>
      </c>
      <c r="F178" s="17" t="s">
        <v>303</v>
      </c>
      <c r="G178" s="17" t="s">
        <v>298</v>
      </c>
      <c r="H178" s="17" t="s">
        <v>299</v>
      </c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customHeight="1" spans="2:28">
      <c r="B179" s="17" t="s">
        <v>74</v>
      </c>
      <c r="C179" s="17"/>
      <c r="D179" s="17"/>
      <c r="E179" s="18" t="str">
        <f t="shared" si="2"/>
        <v>河南省濮阳市</v>
      </c>
      <c r="F179" s="17" t="s">
        <v>303</v>
      </c>
      <c r="G179" s="17" t="s">
        <v>298</v>
      </c>
      <c r="H179" s="17" t="s">
        <v>299</v>
      </c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customHeight="1" spans="2:28">
      <c r="B180" s="17" t="s">
        <v>78</v>
      </c>
      <c r="C180" s="17"/>
      <c r="D180" s="17"/>
      <c r="E180" s="18" t="str">
        <f t="shared" si="2"/>
        <v>河南省濮阳市</v>
      </c>
      <c r="F180" s="17" t="s">
        <v>303</v>
      </c>
      <c r="G180" s="17" t="s">
        <v>298</v>
      </c>
      <c r="H180" s="17" t="s">
        <v>299</v>
      </c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customHeight="1" spans="2:28">
      <c r="B181" s="17" t="s">
        <v>85</v>
      </c>
      <c r="C181" s="17"/>
      <c r="D181" s="17"/>
      <c r="E181" s="18" t="str">
        <f t="shared" si="2"/>
        <v>河南省濮阳市</v>
      </c>
      <c r="F181" s="17" t="s">
        <v>303</v>
      </c>
      <c r="G181" s="17" t="s">
        <v>298</v>
      </c>
      <c r="H181" s="17" t="s">
        <v>299</v>
      </c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customHeight="1" spans="2:28">
      <c r="B182" s="17" t="s">
        <v>93</v>
      </c>
      <c r="C182" s="17"/>
      <c r="D182" s="17"/>
      <c r="E182" s="18" t="str">
        <f t="shared" si="2"/>
        <v>河南省濮阳市</v>
      </c>
      <c r="F182" s="17" t="s">
        <v>303</v>
      </c>
      <c r="G182" s="17" t="s">
        <v>298</v>
      </c>
      <c r="H182" s="17" t="s">
        <v>299</v>
      </c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customHeight="1" spans="2:28">
      <c r="B183" s="17" t="s">
        <v>101</v>
      </c>
      <c r="C183" s="17"/>
      <c r="D183" s="17"/>
      <c r="E183" s="18" t="str">
        <f t="shared" si="2"/>
        <v>河南省内黄县</v>
      </c>
      <c r="F183" s="17" t="s">
        <v>303</v>
      </c>
      <c r="G183" s="17" t="s">
        <v>298</v>
      </c>
      <c r="H183" s="17" t="s">
        <v>299</v>
      </c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customHeight="1" spans="2:28">
      <c r="B184" s="17" t="s">
        <v>105</v>
      </c>
      <c r="C184" s="17"/>
      <c r="D184" s="17"/>
      <c r="E184" s="18" t="str">
        <f t="shared" si="2"/>
        <v>河南省濮阳市</v>
      </c>
      <c r="F184" s="17" t="s">
        <v>303</v>
      </c>
      <c r="G184" s="17" t="s">
        <v>298</v>
      </c>
      <c r="H184" s="17" t="s">
        <v>299</v>
      </c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customHeight="1" spans="2:28">
      <c r="B185" s="17" t="s">
        <v>108</v>
      </c>
      <c r="C185" s="17"/>
      <c r="D185" s="17"/>
      <c r="E185" s="18" t="str">
        <f t="shared" si="2"/>
        <v>河南省濮阳市</v>
      </c>
      <c r="F185" s="17" t="s">
        <v>303</v>
      </c>
      <c r="G185" s="17" t="s">
        <v>298</v>
      </c>
      <c r="H185" s="17" t="s">
        <v>299</v>
      </c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customHeight="1" spans="2:28">
      <c r="B186" s="17" t="s">
        <v>112</v>
      </c>
      <c r="C186" s="17"/>
      <c r="D186" s="17"/>
      <c r="E186" s="18" t="str">
        <f t="shared" si="2"/>
        <v>山东省嘉祥县</v>
      </c>
      <c r="F186" s="17" t="s">
        <v>303</v>
      </c>
      <c r="G186" s="17" t="s">
        <v>298</v>
      </c>
      <c r="H186" s="17" t="s">
        <v>299</v>
      </c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customHeight="1" spans="2:28">
      <c r="B187" s="17" t="s">
        <v>115</v>
      </c>
      <c r="C187" s="17"/>
      <c r="D187" s="17"/>
      <c r="E187" s="18" t="str">
        <f t="shared" si="2"/>
        <v>河南省濮阳县</v>
      </c>
      <c r="F187" s="17" t="s">
        <v>303</v>
      </c>
      <c r="G187" s="17" t="s">
        <v>298</v>
      </c>
      <c r="H187" s="17" t="s">
        <v>299</v>
      </c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 customHeight="1" spans="2:28">
      <c r="B188" s="17" t="s">
        <v>121</v>
      </c>
      <c r="C188" s="17"/>
      <c r="D188" s="17"/>
      <c r="E188" s="18" t="str">
        <f t="shared" si="2"/>
        <v>河南省濮阳市</v>
      </c>
      <c r="F188" s="17" t="s">
        <v>303</v>
      </c>
      <c r="G188" s="17" t="s">
        <v>298</v>
      </c>
      <c r="H188" s="17" t="s">
        <v>299</v>
      </c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</row>
    <row r="189" customHeight="1" spans="2:28">
      <c r="B189" s="17" t="s">
        <v>124</v>
      </c>
      <c r="C189" s="17"/>
      <c r="D189" s="17"/>
      <c r="E189" s="18" t="str">
        <f t="shared" si="2"/>
        <v>河南省濮阳市</v>
      </c>
      <c r="F189" s="17" t="s">
        <v>303</v>
      </c>
      <c r="G189" s="17" t="s">
        <v>298</v>
      </c>
      <c r="H189" s="17" t="s">
        <v>299</v>
      </c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 customHeight="1" spans="2:28">
      <c r="B190" s="17" t="s">
        <v>127</v>
      </c>
      <c r="C190" s="17"/>
      <c r="D190" s="17"/>
      <c r="E190" s="18" t="str">
        <f t="shared" si="2"/>
        <v>河南省濮阳市</v>
      </c>
      <c r="F190" s="17" t="s">
        <v>303</v>
      </c>
      <c r="G190" s="17" t="s">
        <v>298</v>
      </c>
      <c r="H190" s="17" t="s">
        <v>299</v>
      </c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</row>
    <row r="191" customHeight="1" spans="2:28">
      <c r="B191" s="17" t="s">
        <v>131</v>
      </c>
      <c r="C191" s="17"/>
      <c r="D191" s="17"/>
      <c r="E191" s="18" t="str">
        <f t="shared" si="2"/>
        <v>河南省濮阳市</v>
      </c>
      <c r="F191" s="17" t="s">
        <v>303</v>
      </c>
      <c r="G191" s="17" t="s">
        <v>298</v>
      </c>
      <c r="H191" s="17" t="s">
        <v>299</v>
      </c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</row>
    <row r="192" customHeight="1" spans="2:28">
      <c r="B192" s="17" t="s">
        <v>134</v>
      </c>
      <c r="C192" s="17"/>
      <c r="D192" s="17"/>
      <c r="E192" s="18" t="str">
        <f t="shared" si="2"/>
        <v>河南省濮阳市</v>
      </c>
      <c r="F192" s="17" t="s">
        <v>303</v>
      </c>
      <c r="G192" s="17" t="s">
        <v>298</v>
      </c>
      <c r="H192" s="17" t="s">
        <v>299</v>
      </c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</row>
    <row r="193" customHeight="1" spans="2:28">
      <c r="B193" s="17" t="s">
        <v>136</v>
      </c>
      <c r="C193" s="17"/>
      <c r="D193" s="17"/>
      <c r="E193" s="18" t="str">
        <f t="shared" si="2"/>
        <v>河南省濮阳市</v>
      </c>
      <c r="F193" s="17" t="s">
        <v>303</v>
      </c>
      <c r="G193" s="17" t="s">
        <v>298</v>
      </c>
      <c r="H193" s="17" t="s">
        <v>299</v>
      </c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</row>
    <row r="194" customHeight="1" spans="2:28">
      <c r="B194" s="17" t="s">
        <v>139</v>
      </c>
      <c r="C194" s="17"/>
      <c r="D194" s="17"/>
      <c r="E194" s="18" t="str">
        <f t="shared" si="2"/>
        <v>河南省濮阳县</v>
      </c>
      <c r="F194" s="17" t="s">
        <v>303</v>
      </c>
      <c r="G194" s="17" t="s">
        <v>298</v>
      </c>
      <c r="H194" s="17" t="s">
        <v>299</v>
      </c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</row>
    <row r="195" customHeight="1" spans="2:28">
      <c r="B195" s="17" t="s">
        <v>143</v>
      </c>
      <c r="C195" s="17"/>
      <c r="D195" s="17"/>
      <c r="E195" s="18" t="str">
        <f t="shared" si="2"/>
        <v>河南省濮阳市</v>
      </c>
      <c r="F195" s="17" t="s">
        <v>303</v>
      </c>
      <c r="G195" s="17" t="s">
        <v>298</v>
      </c>
      <c r="H195" s="17" t="s">
        <v>299</v>
      </c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</row>
    <row r="196" customHeight="1" spans="2:28">
      <c r="B196" s="17" t="s">
        <v>147</v>
      </c>
      <c r="C196" s="17"/>
      <c r="D196" s="17"/>
      <c r="E196" s="18" t="str">
        <f t="shared" si="2"/>
        <v>河南省濮阳市</v>
      </c>
      <c r="F196" s="17" t="s">
        <v>303</v>
      </c>
      <c r="G196" s="17" t="s">
        <v>298</v>
      </c>
      <c r="H196" s="17" t="s">
        <v>299</v>
      </c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</row>
    <row r="197" customHeight="1" spans="2:28">
      <c r="B197" s="17" t="s">
        <v>150</v>
      </c>
      <c r="C197" s="17"/>
      <c r="D197" s="17"/>
      <c r="E197" s="18" t="str">
        <f t="shared" si="2"/>
        <v>河南省濮阳市</v>
      </c>
      <c r="F197" s="17" t="s">
        <v>303</v>
      </c>
      <c r="G197" s="17" t="s">
        <v>298</v>
      </c>
      <c r="H197" s="17" t="s">
        <v>299</v>
      </c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</row>
    <row r="198" customHeight="1" spans="2:28">
      <c r="B198" s="17" t="s">
        <v>152</v>
      </c>
      <c r="C198" s="17"/>
      <c r="D198" s="17"/>
      <c r="E198" s="18" t="str">
        <f t="shared" ref="E198:E245" si="3">VLOOKUP(B198,$B$248:$E$294,4,FALSE)</f>
        <v>河南省濮阳市</v>
      </c>
      <c r="F198" s="17" t="s">
        <v>303</v>
      </c>
      <c r="G198" s="17" t="s">
        <v>298</v>
      </c>
      <c r="H198" s="17" t="s">
        <v>299</v>
      </c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</row>
    <row r="199" customHeight="1" spans="2:28">
      <c r="B199" s="17" t="s">
        <v>157</v>
      </c>
      <c r="C199" s="17"/>
      <c r="D199" s="17"/>
      <c r="E199" s="18" t="str">
        <f t="shared" si="3"/>
        <v>河南省清丰县</v>
      </c>
      <c r="F199" s="17" t="s">
        <v>303</v>
      </c>
      <c r="G199" s="17" t="s">
        <v>298</v>
      </c>
      <c r="H199" s="17" t="s">
        <v>299</v>
      </c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</row>
    <row r="200" customHeight="1" spans="2:28">
      <c r="B200" s="17" t="s">
        <v>160</v>
      </c>
      <c r="C200" s="17"/>
      <c r="D200" s="17"/>
      <c r="E200" s="18" t="str">
        <f t="shared" si="3"/>
        <v>河南省清丰县</v>
      </c>
      <c r="F200" s="17" t="s">
        <v>303</v>
      </c>
      <c r="G200" s="17" t="s">
        <v>298</v>
      </c>
      <c r="H200" s="17" t="s">
        <v>299</v>
      </c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</row>
    <row r="201" customHeight="1" spans="2:28">
      <c r="B201" s="17" t="s">
        <v>163</v>
      </c>
      <c r="C201" s="17"/>
      <c r="D201" s="17"/>
      <c r="E201" s="18" t="str">
        <f t="shared" si="3"/>
        <v>河南省濮阳县</v>
      </c>
      <c r="F201" s="17" t="s">
        <v>303</v>
      </c>
      <c r="G201" s="17" t="s">
        <v>298</v>
      </c>
      <c r="H201" s="17" t="s">
        <v>299</v>
      </c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</row>
    <row r="202" customHeight="1" spans="2:28">
      <c r="B202" s="17" t="s">
        <v>167</v>
      </c>
      <c r="C202" s="17"/>
      <c r="D202" s="17"/>
      <c r="E202" s="18" t="str">
        <f t="shared" si="3"/>
        <v>河南省濮阳县</v>
      </c>
      <c r="F202" s="17" t="s">
        <v>303</v>
      </c>
      <c r="G202" s="17" t="s">
        <v>298</v>
      </c>
      <c r="H202" s="17" t="s">
        <v>299</v>
      </c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</row>
    <row r="203" customHeight="1" spans="2:28">
      <c r="B203" s="17" t="s">
        <v>170</v>
      </c>
      <c r="C203" s="17"/>
      <c r="D203" s="17"/>
      <c r="E203" s="18" t="e">
        <f t="shared" si="3"/>
        <v>#N/A</v>
      </c>
      <c r="F203" s="17" t="s">
        <v>303</v>
      </c>
      <c r="G203" s="17" t="s">
        <v>298</v>
      </c>
      <c r="H203" s="17" t="s">
        <v>299</v>
      </c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</row>
    <row r="204" customHeight="1" spans="2:28">
      <c r="B204" s="17" t="s">
        <v>172</v>
      </c>
      <c r="C204" s="17"/>
      <c r="D204" s="17"/>
      <c r="E204" s="18" t="str">
        <f t="shared" si="3"/>
        <v>河南省濮阳市</v>
      </c>
      <c r="F204" s="17" t="s">
        <v>303</v>
      </c>
      <c r="G204" s="17" t="s">
        <v>298</v>
      </c>
      <c r="H204" s="17" t="s">
        <v>299</v>
      </c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</row>
    <row r="205" customHeight="1" spans="2:28">
      <c r="B205" s="17" t="s">
        <v>175</v>
      </c>
      <c r="C205" s="17"/>
      <c r="D205" s="17"/>
      <c r="E205" s="18" t="str">
        <f t="shared" si="3"/>
        <v>河南省范县</v>
      </c>
      <c r="F205" s="17" t="s">
        <v>303</v>
      </c>
      <c r="G205" s="17" t="s">
        <v>298</v>
      </c>
      <c r="H205" s="17" t="s">
        <v>299</v>
      </c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</row>
    <row r="206" customHeight="1" spans="2:28">
      <c r="B206" s="17" t="s">
        <v>118</v>
      </c>
      <c r="C206" s="17"/>
      <c r="D206" s="17"/>
      <c r="E206" s="18" t="str">
        <f t="shared" si="3"/>
        <v>河南省濮阳市</v>
      </c>
      <c r="F206" s="17" t="s">
        <v>303</v>
      </c>
      <c r="G206" s="17" t="s">
        <v>298</v>
      </c>
      <c r="H206" s="17" t="s">
        <v>299</v>
      </c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</row>
    <row r="207" customHeight="1" spans="2:28">
      <c r="B207" s="17" t="s">
        <v>17</v>
      </c>
      <c r="C207" s="17"/>
      <c r="D207" s="17"/>
      <c r="E207" s="18" t="str">
        <f t="shared" si="3"/>
        <v>河南省濮阳市</v>
      </c>
      <c r="F207" s="17" t="s">
        <v>304</v>
      </c>
      <c r="G207" s="17" t="s">
        <v>298</v>
      </c>
      <c r="H207" s="17" t="s">
        <v>299</v>
      </c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</row>
    <row r="208" customHeight="1" spans="2:28">
      <c r="B208" s="17" t="s">
        <v>28</v>
      </c>
      <c r="C208" s="17"/>
      <c r="D208" s="17"/>
      <c r="E208" s="18" t="str">
        <f t="shared" si="3"/>
        <v>河南省濮阳市</v>
      </c>
      <c r="F208" s="17" t="s">
        <v>304</v>
      </c>
      <c r="G208" s="17" t="s">
        <v>298</v>
      </c>
      <c r="H208" s="17" t="s">
        <v>299</v>
      </c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</row>
    <row r="209" customHeight="1" spans="2:28">
      <c r="B209" s="17" t="s">
        <v>33</v>
      </c>
      <c r="C209" s="17"/>
      <c r="D209" s="17"/>
      <c r="E209" s="18" t="str">
        <f t="shared" si="3"/>
        <v>河南省濮阳市</v>
      </c>
      <c r="F209" s="17" t="s">
        <v>304</v>
      </c>
      <c r="G209" s="17" t="s">
        <v>298</v>
      </c>
      <c r="H209" s="17" t="s">
        <v>299</v>
      </c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</row>
    <row r="210" customHeight="1" spans="2:28">
      <c r="B210" s="17" t="s">
        <v>36</v>
      </c>
      <c r="C210" s="17"/>
      <c r="D210" s="17"/>
      <c r="E210" s="18" t="str">
        <f t="shared" si="3"/>
        <v>山东省菏泽市</v>
      </c>
      <c r="F210" s="17" t="s">
        <v>304</v>
      </c>
      <c r="G210" s="17" t="s">
        <v>298</v>
      </c>
      <c r="H210" s="17" t="s">
        <v>299</v>
      </c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</row>
    <row r="211" customHeight="1" spans="2:28">
      <c r="B211" s="17" t="s">
        <v>39</v>
      </c>
      <c r="C211" s="17"/>
      <c r="D211" s="17"/>
      <c r="E211" s="18" t="str">
        <f t="shared" si="3"/>
        <v>河南省濮阳市</v>
      </c>
      <c r="F211" s="17" t="s">
        <v>304</v>
      </c>
      <c r="G211" s="17" t="s">
        <v>298</v>
      </c>
      <c r="H211" s="17" t="s">
        <v>299</v>
      </c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</row>
    <row r="212" customHeight="1" spans="2:28">
      <c r="B212" s="17" t="s">
        <v>42</v>
      </c>
      <c r="C212" s="17"/>
      <c r="D212" s="17"/>
      <c r="E212" s="18" t="str">
        <f t="shared" si="3"/>
        <v>河南省南乐县</v>
      </c>
      <c r="F212" s="17" t="s">
        <v>304</v>
      </c>
      <c r="G212" s="17" t="s">
        <v>298</v>
      </c>
      <c r="H212" s="17" t="s">
        <v>299</v>
      </c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</row>
    <row r="213" customHeight="1" spans="2:28">
      <c r="B213" s="17" t="s">
        <v>56</v>
      </c>
      <c r="C213" s="17"/>
      <c r="D213" s="17"/>
      <c r="E213" s="18" t="str">
        <f t="shared" si="3"/>
        <v>河南省濮阳市</v>
      </c>
      <c r="F213" s="17" t="s">
        <v>304</v>
      </c>
      <c r="G213" s="17" t="s">
        <v>298</v>
      </c>
      <c r="H213" s="17" t="s">
        <v>299</v>
      </c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</row>
    <row r="214" customHeight="1" spans="2:28">
      <c r="B214" s="17" t="s">
        <v>60</v>
      </c>
      <c r="C214" s="17"/>
      <c r="D214" s="17"/>
      <c r="E214" s="18" t="str">
        <f t="shared" si="3"/>
        <v>河南省濮阳市</v>
      </c>
      <c r="F214" s="17" t="s">
        <v>304</v>
      </c>
      <c r="G214" s="17" t="s">
        <v>298</v>
      </c>
      <c r="H214" s="17" t="s">
        <v>299</v>
      </c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</row>
    <row r="215" customHeight="1" spans="2:28">
      <c r="B215" s="17" t="s">
        <v>63</v>
      </c>
      <c r="C215" s="17"/>
      <c r="D215" s="17"/>
      <c r="E215" s="18" t="str">
        <f t="shared" si="3"/>
        <v>河南省濮阳县</v>
      </c>
      <c r="F215" s="17" t="s">
        <v>304</v>
      </c>
      <c r="G215" s="17" t="s">
        <v>298</v>
      </c>
      <c r="H215" s="17" t="s">
        <v>299</v>
      </c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</row>
    <row r="216" customHeight="1" spans="2:28">
      <c r="B216" s="17" t="s">
        <v>66</v>
      </c>
      <c r="C216" s="17"/>
      <c r="D216" s="17"/>
      <c r="E216" s="18" t="str">
        <f t="shared" si="3"/>
        <v>河南省濮阳市</v>
      </c>
      <c r="F216" s="17" t="s">
        <v>304</v>
      </c>
      <c r="G216" s="17" t="s">
        <v>298</v>
      </c>
      <c r="H216" s="17" t="s">
        <v>299</v>
      </c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</row>
    <row r="217" customHeight="1" spans="2:28">
      <c r="B217" s="17" t="s">
        <v>69</v>
      </c>
      <c r="C217" s="17"/>
      <c r="D217" s="17"/>
      <c r="E217" s="18" t="str">
        <f t="shared" si="3"/>
        <v>河南省濮阳县</v>
      </c>
      <c r="F217" s="17" t="s">
        <v>304</v>
      </c>
      <c r="G217" s="17" t="s">
        <v>298</v>
      </c>
      <c r="H217" s="17" t="s">
        <v>299</v>
      </c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</row>
    <row r="218" customHeight="1" spans="2:28">
      <c r="B218" s="17" t="s">
        <v>209</v>
      </c>
      <c r="C218" s="17"/>
      <c r="D218" s="17"/>
      <c r="E218" s="18" t="str">
        <f t="shared" si="3"/>
        <v>河南省濮阳市</v>
      </c>
      <c r="F218" s="17" t="s">
        <v>304</v>
      </c>
      <c r="G218" s="17" t="s">
        <v>298</v>
      </c>
      <c r="H218" s="17" t="s">
        <v>299</v>
      </c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</row>
    <row r="219" customHeight="1" spans="2:28">
      <c r="B219" s="17" t="s">
        <v>74</v>
      </c>
      <c r="C219" s="17"/>
      <c r="D219" s="17"/>
      <c r="E219" s="18" t="str">
        <f t="shared" si="3"/>
        <v>河南省濮阳市</v>
      </c>
      <c r="F219" s="17" t="s">
        <v>304</v>
      </c>
      <c r="G219" s="17" t="s">
        <v>298</v>
      </c>
      <c r="H219" s="17" t="s">
        <v>299</v>
      </c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</row>
    <row r="220" customHeight="1" spans="2:28">
      <c r="B220" s="17" t="s">
        <v>78</v>
      </c>
      <c r="C220" s="17"/>
      <c r="D220" s="17"/>
      <c r="E220" s="18" t="str">
        <f t="shared" si="3"/>
        <v>河南省濮阳市</v>
      </c>
      <c r="F220" s="17" t="s">
        <v>304</v>
      </c>
      <c r="G220" s="17" t="s">
        <v>298</v>
      </c>
      <c r="H220" s="17" t="s">
        <v>299</v>
      </c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</row>
    <row r="221" customHeight="1" spans="2:28">
      <c r="B221" s="17" t="s">
        <v>85</v>
      </c>
      <c r="C221" s="17"/>
      <c r="D221" s="17"/>
      <c r="E221" s="18" t="str">
        <f t="shared" si="3"/>
        <v>河南省濮阳市</v>
      </c>
      <c r="F221" s="17" t="s">
        <v>304</v>
      </c>
      <c r="G221" s="17" t="s">
        <v>298</v>
      </c>
      <c r="H221" s="17" t="s">
        <v>299</v>
      </c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</row>
    <row r="222" customHeight="1" spans="2:28">
      <c r="B222" s="17" t="s">
        <v>93</v>
      </c>
      <c r="C222" s="17"/>
      <c r="D222" s="17"/>
      <c r="E222" s="18" t="str">
        <f t="shared" si="3"/>
        <v>河南省濮阳市</v>
      </c>
      <c r="F222" s="17" t="s">
        <v>304</v>
      </c>
      <c r="G222" s="17" t="s">
        <v>298</v>
      </c>
      <c r="H222" s="17" t="s">
        <v>299</v>
      </c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</row>
    <row r="223" customHeight="1" spans="2:28">
      <c r="B223" s="17" t="s">
        <v>101</v>
      </c>
      <c r="C223" s="17"/>
      <c r="D223" s="17"/>
      <c r="E223" s="18" t="str">
        <f t="shared" si="3"/>
        <v>河南省内黄县</v>
      </c>
      <c r="F223" s="17" t="s">
        <v>304</v>
      </c>
      <c r="G223" s="17" t="s">
        <v>298</v>
      </c>
      <c r="H223" s="17" t="s">
        <v>299</v>
      </c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</row>
    <row r="224" customHeight="1" spans="2:28">
      <c r="B224" s="17" t="s">
        <v>105</v>
      </c>
      <c r="C224" s="17"/>
      <c r="D224" s="17"/>
      <c r="E224" s="18" t="str">
        <f t="shared" si="3"/>
        <v>河南省濮阳市</v>
      </c>
      <c r="F224" s="17" t="s">
        <v>304</v>
      </c>
      <c r="G224" s="17" t="s">
        <v>298</v>
      </c>
      <c r="H224" s="17" t="s">
        <v>299</v>
      </c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</row>
    <row r="225" customHeight="1" spans="2:28">
      <c r="B225" s="17" t="s">
        <v>108</v>
      </c>
      <c r="C225" s="17"/>
      <c r="D225" s="17"/>
      <c r="E225" s="18" t="str">
        <f t="shared" si="3"/>
        <v>河南省濮阳市</v>
      </c>
      <c r="F225" s="17" t="s">
        <v>304</v>
      </c>
      <c r="G225" s="17" t="s">
        <v>298</v>
      </c>
      <c r="H225" s="17" t="s">
        <v>299</v>
      </c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</row>
    <row r="226" customHeight="1" spans="2:28">
      <c r="B226" s="17" t="s">
        <v>112</v>
      </c>
      <c r="C226" s="17"/>
      <c r="D226" s="17"/>
      <c r="E226" s="18" t="str">
        <f t="shared" si="3"/>
        <v>山东省嘉祥县</v>
      </c>
      <c r="F226" s="17" t="s">
        <v>304</v>
      </c>
      <c r="G226" s="17" t="s">
        <v>298</v>
      </c>
      <c r="H226" s="17" t="s">
        <v>299</v>
      </c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</row>
    <row r="227" customHeight="1" spans="2:28">
      <c r="B227" s="17" t="s">
        <v>115</v>
      </c>
      <c r="C227" s="17"/>
      <c r="D227" s="17"/>
      <c r="E227" s="18" t="str">
        <f t="shared" si="3"/>
        <v>河南省濮阳县</v>
      </c>
      <c r="F227" s="17" t="s">
        <v>304</v>
      </c>
      <c r="G227" s="17" t="s">
        <v>298</v>
      </c>
      <c r="H227" s="17" t="s">
        <v>299</v>
      </c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</row>
    <row r="228" customHeight="1" spans="2:28">
      <c r="B228" s="17" t="s">
        <v>121</v>
      </c>
      <c r="C228" s="17"/>
      <c r="D228" s="17"/>
      <c r="E228" s="18" t="str">
        <f t="shared" si="3"/>
        <v>河南省濮阳市</v>
      </c>
      <c r="F228" s="17" t="s">
        <v>304</v>
      </c>
      <c r="G228" s="17" t="s">
        <v>298</v>
      </c>
      <c r="H228" s="17" t="s">
        <v>299</v>
      </c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</row>
    <row r="229" customHeight="1" spans="2:28">
      <c r="B229" s="17" t="s">
        <v>124</v>
      </c>
      <c r="C229" s="17"/>
      <c r="D229" s="17"/>
      <c r="E229" s="18" t="str">
        <f t="shared" si="3"/>
        <v>河南省濮阳市</v>
      </c>
      <c r="F229" s="17" t="s">
        <v>304</v>
      </c>
      <c r="G229" s="17" t="s">
        <v>298</v>
      </c>
      <c r="H229" s="17" t="s">
        <v>299</v>
      </c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</row>
    <row r="230" customHeight="1" spans="2:28">
      <c r="B230" s="17" t="s">
        <v>127</v>
      </c>
      <c r="C230" s="17"/>
      <c r="D230" s="17"/>
      <c r="E230" s="18" t="str">
        <f t="shared" si="3"/>
        <v>河南省濮阳市</v>
      </c>
      <c r="F230" s="17" t="s">
        <v>304</v>
      </c>
      <c r="G230" s="17" t="s">
        <v>298</v>
      </c>
      <c r="H230" s="17" t="s">
        <v>299</v>
      </c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</row>
    <row r="231" customHeight="1" spans="2:28">
      <c r="B231" s="17" t="s">
        <v>131</v>
      </c>
      <c r="C231" s="17"/>
      <c r="D231" s="17"/>
      <c r="E231" s="18" t="str">
        <f t="shared" si="3"/>
        <v>河南省濮阳市</v>
      </c>
      <c r="F231" s="17" t="s">
        <v>304</v>
      </c>
      <c r="G231" s="17" t="s">
        <v>298</v>
      </c>
      <c r="H231" s="17" t="s">
        <v>299</v>
      </c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</row>
    <row r="232" customHeight="1" spans="2:28">
      <c r="B232" s="17" t="s">
        <v>134</v>
      </c>
      <c r="C232" s="17"/>
      <c r="D232" s="17"/>
      <c r="E232" s="18" t="str">
        <f t="shared" si="3"/>
        <v>河南省濮阳市</v>
      </c>
      <c r="F232" s="17" t="s">
        <v>304</v>
      </c>
      <c r="G232" s="17" t="s">
        <v>298</v>
      </c>
      <c r="H232" s="17" t="s">
        <v>299</v>
      </c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</row>
    <row r="233" customHeight="1" spans="2:28">
      <c r="B233" s="17" t="s">
        <v>136</v>
      </c>
      <c r="C233" s="17"/>
      <c r="D233" s="17"/>
      <c r="E233" s="18" t="str">
        <f t="shared" si="3"/>
        <v>河南省濮阳市</v>
      </c>
      <c r="F233" s="17" t="s">
        <v>304</v>
      </c>
      <c r="G233" s="17" t="s">
        <v>298</v>
      </c>
      <c r="H233" s="17" t="s">
        <v>299</v>
      </c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</row>
    <row r="234" customHeight="1" spans="2:28">
      <c r="B234" s="17" t="s">
        <v>139</v>
      </c>
      <c r="C234" s="17"/>
      <c r="D234" s="17"/>
      <c r="E234" s="18" t="str">
        <f t="shared" si="3"/>
        <v>河南省濮阳县</v>
      </c>
      <c r="F234" s="17" t="s">
        <v>304</v>
      </c>
      <c r="G234" s="17" t="s">
        <v>298</v>
      </c>
      <c r="H234" s="17" t="s">
        <v>299</v>
      </c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</row>
    <row r="235" customHeight="1" spans="2:28">
      <c r="B235" s="17" t="s">
        <v>143</v>
      </c>
      <c r="C235" s="17"/>
      <c r="D235" s="17"/>
      <c r="E235" s="18" t="str">
        <f t="shared" si="3"/>
        <v>河南省濮阳市</v>
      </c>
      <c r="F235" s="17" t="s">
        <v>304</v>
      </c>
      <c r="G235" s="17" t="s">
        <v>298</v>
      </c>
      <c r="H235" s="17" t="s">
        <v>299</v>
      </c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</row>
    <row r="236" customHeight="1" spans="2:28">
      <c r="B236" s="17" t="s">
        <v>147</v>
      </c>
      <c r="C236" s="17"/>
      <c r="D236" s="17"/>
      <c r="E236" s="18" t="str">
        <f t="shared" si="3"/>
        <v>河南省濮阳市</v>
      </c>
      <c r="F236" s="17" t="s">
        <v>304</v>
      </c>
      <c r="G236" s="17" t="s">
        <v>298</v>
      </c>
      <c r="H236" s="17" t="s">
        <v>299</v>
      </c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</row>
    <row r="237" customHeight="1" spans="2:28">
      <c r="B237" s="17" t="s">
        <v>150</v>
      </c>
      <c r="C237" s="17"/>
      <c r="D237" s="17"/>
      <c r="E237" s="18" t="str">
        <f t="shared" si="3"/>
        <v>河南省濮阳市</v>
      </c>
      <c r="F237" s="17" t="s">
        <v>304</v>
      </c>
      <c r="G237" s="17" t="s">
        <v>298</v>
      </c>
      <c r="H237" s="17" t="s">
        <v>299</v>
      </c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</row>
    <row r="238" customHeight="1" spans="2:28">
      <c r="B238" s="17" t="s">
        <v>157</v>
      </c>
      <c r="C238" s="17"/>
      <c r="D238" s="17"/>
      <c r="E238" s="18" t="str">
        <f t="shared" si="3"/>
        <v>河南省清丰县</v>
      </c>
      <c r="F238" s="17" t="s">
        <v>304</v>
      </c>
      <c r="G238" s="17" t="s">
        <v>298</v>
      </c>
      <c r="H238" s="17" t="s">
        <v>299</v>
      </c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</row>
    <row r="239" customHeight="1" spans="2:28">
      <c r="B239" s="17" t="s">
        <v>160</v>
      </c>
      <c r="C239" s="17"/>
      <c r="D239" s="17"/>
      <c r="E239" s="18" t="str">
        <f t="shared" si="3"/>
        <v>河南省清丰县</v>
      </c>
      <c r="F239" s="17" t="s">
        <v>304</v>
      </c>
      <c r="G239" s="17" t="s">
        <v>298</v>
      </c>
      <c r="H239" s="17" t="s">
        <v>299</v>
      </c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</row>
    <row r="240" customHeight="1" spans="2:28">
      <c r="B240" s="17" t="s">
        <v>163</v>
      </c>
      <c r="C240" s="17"/>
      <c r="D240" s="17"/>
      <c r="E240" s="18" t="str">
        <f t="shared" si="3"/>
        <v>河南省濮阳县</v>
      </c>
      <c r="F240" s="17" t="s">
        <v>304</v>
      </c>
      <c r="G240" s="17" t="s">
        <v>298</v>
      </c>
      <c r="H240" s="17" t="s">
        <v>299</v>
      </c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</row>
    <row r="241" customHeight="1" spans="2:28">
      <c r="B241" s="17" t="s">
        <v>167</v>
      </c>
      <c r="C241" s="17"/>
      <c r="D241" s="17"/>
      <c r="E241" s="18" t="str">
        <f t="shared" si="3"/>
        <v>河南省濮阳县</v>
      </c>
      <c r="F241" s="17" t="s">
        <v>304</v>
      </c>
      <c r="G241" s="17" t="s">
        <v>298</v>
      </c>
      <c r="H241" s="17" t="s">
        <v>299</v>
      </c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</row>
    <row r="242" customHeight="1" spans="2:28">
      <c r="B242" s="17" t="s">
        <v>170</v>
      </c>
      <c r="C242" s="17"/>
      <c r="D242" s="17"/>
      <c r="E242" s="18" t="e">
        <f t="shared" si="3"/>
        <v>#N/A</v>
      </c>
      <c r="F242" s="17" t="s">
        <v>304</v>
      </c>
      <c r="G242" s="17" t="s">
        <v>298</v>
      </c>
      <c r="H242" s="17" t="s">
        <v>299</v>
      </c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</row>
    <row r="243" customHeight="1" spans="2:28">
      <c r="B243" s="17" t="s">
        <v>172</v>
      </c>
      <c r="C243" s="17"/>
      <c r="D243" s="17"/>
      <c r="E243" s="18" t="str">
        <f t="shared" si="3"/>
        <v>河南省濮阳市</v>
      </c>
      <c r="F243" s="17" t="s">
        <v>304</v>
      </c>
      <c r="G243" s="17" t="s">
        <v>298</v>
      </c>
      <c r="H243" s="17" t="s">
        <v>299</v>
      </c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</row>
    <row r="244" customHeight="1" spans="2:28">
      <c r="B244" s="17" t="s">
        <v>175</v>
      </c>
      <c r="C244" s="17"/>
      <c r="D244" s="17"/>
      <c r="E244" s="18" t="str">
        <f t="shared" si="3"/>
        <v>河南省范县</v>
      </c>
      <c r="F244" s="17" t="s">
        <v>304</v>
      </c>
      <c r="G244" s="17" t="s">
        <v>298</v>
      </c>
      <c r="H244" s="17" t="s">
        <v>299</v>
      </c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</row>
    <row r="245" customHeight="1" spans="2:28">
      <c r="B245" s="17" t="s">
        <v>177</v>
      </c>
      <c r="C245" s="17"/>
      <c r="D245" s="17"/>
      <c r="E245" s="18" t="str">
        <f t="shared" si="3"/>
        <v>河南省范县</v>
      </c>
      <c r="F245" s="17" t="s">
        <v>304</v>
      </c>
      <c r="G245" s="17" t="s">
        <v>298</v>
      </c>
      <c r="H245" s="17" t="s">
        <v>299</v>
      </c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</row>
    <row r="246" spans="2:2">
      <c r="B246" s="17"/>
    </row>
    <row r="247" spans="2:2">
      <c r="B247" s="17"/>
    </row>
    <row r="248" spans="2:5">
      <c r="B248" s="17" t="s">
        <v>97</v>
      </c>
      <c r="E248" s="25" t="s">
        <v>217</v>
      </c>
    </row>
    <row r="249" spans="2:5">
      <c r="B249" s="17" t="s">
        <v>124</v>
      </c>
      <c r="E249" s="25" t="s">
        <v>219</v>
      </c>
    </row>
    <row r="250" spans="2:5">
      <c r="B250" s="17" t="s">
        <v>52</v>
      </c>
      <c r="E250" s="25" t="s">
        <v>219</v>
      </c>
    </row>
    <row r="251" spans="2:5">
      <c r="B251" s="17" t="s">
        <v>112</v>
      </c>
      <c r="E251" s="25" t="s">
        <v>222</v>
      </c>
    </row>
    <row r="252" spans="2:5">
      <c r="B252" s="17" t="s">
        <v>56</v>
      </c>
      <c r="E252" s="25" t="s">
        <v>219</v>
      </c>
    </row>
    <row r="253" spans="2:5">
      <c r="B253" s="17" t="s">
        <v>118</v>
      </c>
      <c r="E253" s="25" t="s">
        <v>219</v>
      </c>
    </row>
    <row r="254" spans="2:5">
      <c r="B254" s="17" t="s">
        <v>175</v>
      </c>
      <c r="E254" s="25" t="s">
        <v>226</v>
      </c>
    </row>
    <row r="255" spans="2:5">
      <c r="B255" s="17" t="s">
        <v>127</v>
      </c>
      <c r="E255" s="25" t="s">
        <v>219</v>
      </c>
    </row>
    <row r="256" spans="2:5">
      <c r="B256" s="17" t="s">
        <v>17</v>
      </c>
      <c r="E256" s="25" t="s">
        <v>219</v>
      </c>
    </row>
    <row r="257" spans="2:5">
      <c r="B257" s="17" t="s">
        <v>160</v>
      </c>
      <c r="E257" s="25" t="s">
        <v>217</v>
      </c>
    </row>
    <row r="258" spans="2:5">
      <c r="B258" s="17" t="s">
        <v>105</v>
      </c>
      <c r="E258" s="25" t="s">
        <v>219</v>
      </c>
    </row>
    <row r="259" spans="2:5">
      <c r="B259" s="17" t="s">
        <v>66</v>
      </c>
      <c r="E259" s="25" t="s">
        <v>219</v>
      </c>
    </row>
    <row r="260" spans="2:5">
      <c r="B260" s="17" t="s">
        <v>212</v>
      </c>
      <c r="E260" s="25" t="s">
        <v>219</v>
      </c>
    </row>
    <row r="261" spans="2:5">
      <c r="B261" s="17" t="s">
        <v>25</v>
      </c>
      <c r="E261" s="25" t="s">
        <v>219</v>
      </c>
    </row>
    <row r="262" spans="2:5">
      <c r="B262" s="17" t="s">
        <v>101</v>
      </c>
      <c r="E262" s="25" t="s">
        <v>235</v>
      </c>
    </row>
    <row r="263" spans="2:5">
      <c r="B263" s="17" t="s">
        <v>136</v>
      </c>
      <c r="E263" s="25" t="s">
        <v>219</v>
      </c>
    </row>
    <row r="264" spans="2:5">
      <c r="B264" s="17" t="s">
        <v>28</v>
      </c>
      <c r="E264" s="25" t="s">
        <v>219</v>
      </c>
    </row>
    <row r="265" spans="2:5">
      <c r="B265" s="17" t="s">
        <v>39</v>
      </c>
      <c r="E265" s="25" t="s">
        <v>219</v>
      </c>
    </row>
    <row r="266" spans="2:5">
      <c r="B266" s="17" t="s">
        <v>147</v>
      </c>
      <c r="E266" s="25" t="s">
        <v>219</v>
      </c>
    </row>
    <row r="267" spans="2:5">
      <c r="B267" s="17" t="s">
        <v>131</v>
      </c>
      <c r="E267" s="25" t="s">
        <v>219</v>
      </c>
    </row>
    <row r="268" spans="2:5">
      <c r="B268" s="17" t="s">
        <v>177</v>
      </c>
      <c r="E268" s="25" t="s">
        <v>226</v>
      </c>
    </row>
    <row r="269" spans="2:5">
      <c r="B269" s="17" t="s">
        <v>78</v>
      </c>
      <c r="E269" s="25" t="s">
        <v>219</v>
      </c>
    </row>
    <row r="270" spans="2:5">
      <c r="B270" s="17" t="s">
        <v>167</v>
      </c>
      <c r="E270" s="25" t="s">
        <v>244</v>
      </c>
    </row>
    <row r="271" spans="2:5">
      <c r="B271" s="17" t="s">
        <v>36</v>
      </c>
      <c r="E271" s="25" t="s">
        <v>246</v>
      </c>
    </row>
    <row r="272" spans="2:5">
      <c r="B272" s="17" t="s">
        <v>172</v>
      </c>
      <c r="E272" s="25" t="s">
        <v>219</v>
      </c>
    </row>
    <row r="273" spans="2:5">
      <c r="B273" s="17" t="s">
        <v>134</v>
      </c>
      <c r="E273" s="25" t="s">
        <v>219</v>
      </c>
    </row>
    <row r="274" spans="2:5">
      <c r="B274" s="17" t="s">
        <v>74</v>
      </c>
      <c r="E274" s="25" t="s">
        <v>219</v>
      </c>
    </row>
    <row r="275" spans="2:5">
      <c r="B275" s="17" t="s">
        <v>157</v>
      </c>
      <c r="E275" s="25" t="s">
        <v>217</v>
      </c>
    </row>
    <row r="276" spans="2:5">
      <c r="B276" s="17" t="s">
        <v>139</v>
      </c>
      <c r="E276" s="25" t="s">
        <v>244</v>
      </c>
    </row>
    <row r="277" spans="2:5">
      <c r="B277" s="17" t="s">
        <v>143</v>
      </c>
      <c r="E277" s="25" t="s">
        <v>219</v>
      </c>
    </row>
    <row r="278" spans="2:5">
      <c r="B278" s="17" t="s">
        <v>209</v>
      </c>
      <c r="E278" s="25" t="s">
        <v>219</v>
      </c>
    </row>
    <row r="279" spans="2:5">
      <c r="B279" s="17" t="s">
        <v>163</v>
      </c>
      <c r="E279" s="25" t="s">
        <v>244</v>
      </c>
    </row>
    <row r="280" spans="2:5">
      <c r="B280" s="17" t="s">
        <v>33</v>
      </c>
      <c r="E280" s="25" t="s">
        <v>219</v>
      </c>
    </row>
    <row r="281" spans="2:5">
      <c r="B281" s="17" t="s">
        <v>108</v>
      </c>
      <c r="E281" s="25" t="s">
        <v>219</v>
      </c>
    </row>
    <row r="282" spans="2:5">
      <c r="B282" s="17" t="s">
        <v>93</v>
      </c>
      <c r="E282" s="25" t="s">
        <v>219</v>
      </c>
    </row>
    <row r="283" spans="2:5">
      <c r="B283" s="17" t="s">
        <v>63</v>
      </c>
      <c r="E283" s="25" t="s">
        <v>244</v>
      </c>
    </row>
    <row r="284" spans="2:5">
      <c r="B284" s="17" t="s">
        <v>46</v>
      </c>
      <c r="E284" s="25" t="s">
        <v>219</v>
      </c>
    </row>
    <row r="285" spans="2:5">
      <c r="B285" s="17" t="s">
        <v>60</v>
      </c>
      <c r="E285" s="25" t="s">
        <v>219</v>
      </c>
    </row>
    <row r="286" spans="2:5">
      <c r="B286" s="17" t="s">
        <v>69</v>
      </c>
      <c r="E286" s="25" t="s">
        <v>244</v>
      </c>
    </row>
    <row r="287" spans="2:5">
      <c r="B287" s="17" t="s">
        <v>150</v>
      </c>
      <c r="E287" s="25" t="s">
        <v>219</v>
      </c>
    </row>
    <row r="288" spans="2:5">
      <c r="B288" s="17" t="s">
        <v>152</v>
      </c>
      <c r="E288" s="25" t="s">
        <v>219</v>
      </c>
    </row>
    <row r="289" spans="2:5">
      <c r="B289" s="17" t="s">
        <v>89</v>
      </c>
      <c r="E289" s="25" t="s">
        <v>219</v>
      </c>
    </row>
    <row r="290" spans="2:5">
      <c r="B290" s="17" t="s">
        <v>81</v>
      </c>
      <c r="E290" s="25" t="s">
        <v>226</v>
      </c>
    </row>
    <row r="291" spans="2:5">
      <c r="B291" s="17" t="s">
        <v>115</v>
      </c>
      <c r="E291" s="25" t="s">
        <v>244</v>
      </c>
    </row>
    <row r="292" spans="2:5">
      <c r="B292" s="17" t="s">
        <v>42</v>
      </c>
      <c r="E292" s="25" t="s">
        <v>268</v>
      </c>
    </row>
    <row r="293" spans="2:5">
      <c r="B293" s="17" t="s">
        <v>85</v>
      </c>
      <c r="E293" s="25" t="s">
        <v>219</v>
      </c>
    </row>
    <row r="294" spans="2:5">
      <c r="B294" s="17" t="s">
        <v>121</v>
      </c>
      <c r="E294" s="25" t="s">
        <v>219</v>
      </c>
    </row>
  </sheetData>
  <mergeCells count="2">
    <mergeCell ref="B1:M1"/>
    <mergeCell ref="H3:I3"/>
  </mergeCells>
  <dataValidations count="8">
    <dataValidation type="list" allowBlank="1" showInputMessage="1" showErrorMessage="1" sqref="N5:N57">
      <formula1>"博士,硕士,本科,大专,中专,高中,初中,小学,其他"</formula1>
    </dataValidation>
    <dataValidation type="list" allowBlank="1" showInputMessage="1" showErrorMessage="1" sqref="G5 G45 G85 G125 G163 G206 G6:G30 G31:G44 G46:G84 G86:G124 G126:G162 G164:G205 G207:G245">
      <formula1>"就业困难人员,零就业家庭成员,离校两年内高校毕业生,登记失业人员,其他,企业职工,贫困家庭子女,贫困劳动力,城乡未继续升学初高中毕业生(两后生),农村转移就业劳动者,下岗失业员,转岗人员,退役军人,残疾人,在押服刑人员,强制隔离戒毒人员,毕业年度内高校毕业生"</formula1>
    </dataValidation>
    <dataValidation type="list" allowBlank="1" showInputMessage="1" showErrorMessage="1" sqref="H5 H45 H85 H125 H163 H206 H6:H30 H31:H44 H46:H84 H86:H124 H126:H162 H164:H205 H207:H245">
      <formula1>"外贸,住宿餐饮,文化旅游,交通运输,批发零售,其他"</formula1>
    </dataValidation>
    <dataValidation type="list" allowBlank="1" showInputMessage="1" showErrorMessage="1" sqref="O5:O57">
      <formula1>"农村户口,城镇户口"</formula1>
    </dataValidation>
    <dataValidation type="list" allowBlank="1" showInputMessage="1" showErrorMessage="1" sqref="M5:M57">
      <formula1>"中共党员,中共预备党员,共青团员,无党派人事,群众"</formula1>
    </dataValidation>
    <dataValidation allowBlank="1" showInputMessage="1" showErrorMessage="1" prompt="请输入姓名时不要插入空格" sqref="B105 B144 B182 B222 B106:B108 B145:B147 B183:B185 B223:B225"/>
    <dataValidation type="list" allowBlank="1" showInputMessage="1" showErrorMessage="1" sqref="L5:L57 T5:T57 U5:U57 X5:X57 V5:W57">
      <formula1>"是,否"</formula1>
    </dataValidation>
    <dataValidation type="list" allowBlank="1" showInputMessage="1" showErrorMessage="1" sqref="K5:K57">
      <formula1>"汉族,壮族,满族,回族,苗族,维吾尔族,彝族,土家族,蒙古族,藏族,布依族,侗族,瑶族,朝鲜族,白族,哈尼族,黎族,哈萨克族,傣族,畲族,傈僳族,仡佬族,拉祜族,东乡族,佤族,水族,纳西族,羌族,土族,锡伯族,仫佬族,柯尔克孜族,达斡尔族,景颇族,撒拉族,布朗族,毛南族,塔吉克族,普米族,阿昌族,怒族,鄂温克族,京族,基诺族,德昂族,乌孜别克族,俄罗斯族,裕固族,保安族,门巴族,鄂伦春族,独龙族,塔塔尔族,赫哲族,高山族,珞巴族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145" zoomScaleNormal="145" workbookViewId="0">
      <selection activeCell="L5" sqref="L5:M42"/>
    </sheetView>
  </sheetViews>
  <sheetFormatPr defaultColWidth="9" defaultRowHeight="14.25"/>
  <cols>
    <col min="1" max="3" width="9" style="65"/>
    <col min="4" max="4" width="25.125" style="65" customWidth="1"/>
    <col min="5" max="7" width="9" style="65"/>
    <col min="8" max="8" width="13.625" style="65" customWidth="1"/>
    <col min="9" max="11" width="9" style="65"/>
    <col min="12" max="12" width="19.825" style="65" customWidth="1"/>
    <col min="13" max="13" width="14.5666666666667" style="65" customWidth="1"/>
    <col min="14" max="16384" width="9" style="65"/>
  </cols>
  <sheetData>
    <row r="1" ht="22.5" customHeight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21" customHeight="1" spans="1:11">
      <c r="A2" s="67" t="s">
        <v>1</v>
      </c>
      <c r="B2" s="67"/>
      <c r="C2" s="67"/>
      <c r="D2" s="67"/>
      <c r="E2" s="67"/>
      <c r="F2" s="67"/>
      <c r="G2" s="67"/>
      <c r="H2" s="67"/>
      <c r="I2" s="67" t="s">
        <v>2</v>
      </c>
      <c r="J2" s="67"/>
      <c r="K2" s="67"/>
    </row>
    <row r="3" ht="27.75" customHeight="1" spans="1:11">
      <c r="A3" s="25" t="s">
        <v>3</v>
      </c>
      <c r="B3" s="68" t="s">
        <v>4</v>
      </c>
      <c r="C3" s="68"/>
      <c r="D3" s="68"/>
      <c r="E3" s="68"/>
      <c r="F3" s="25" t="s">
        <v>5</v>
      </c>
      <c r="G3" s="25" t="s">
        <v>6</v>
      </c>
      <c r="H3" s="25"/>
      <c r="I3" s="25"/>
      <c r="J3" s="25"/>
      <c r="K3" s="25"/>
    </row>
    <row r="4" s="64" customFormat="1" ht="37.5" customHeight="1" spans="1:11">
      <c r="A4" s="25" t="s">
        <v>7</v>
      </c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25" t="s">
        <v>13</v>
      </c>
      <c r="H4" s="71" t="s">
        <v>14</v>
      </c>
      <c r="I4" s="72"/>
      <c r="J4" s="25" t="s">
        <v>15</v>
      </c>
      <c r="K4" s="25" t="s">
        <v>16</v>
      </c>
    </row>
    <row r="5" s="64" customFormat="1" ht="18" customHeight="1" spans="1:11">
      <c r="A5" s="25">
        <v>1</v>
      </c>
      <c r="B5" s="26" t="s">
        <v>17</v>
      </c>
      <c r="C5" s="25" t="s">
        <v>18</v>
      </c>
      <c r="D5" s="29" t="s">
        <v>19</v>
      </c>
      <c r="E5" s="25" t="s">
        <v>20</v>
      </c>
      <c r="F5" s="28">
        <v>43983</v>
      </c>
      <c r="G5" s="25" t="s">
        <v>21</v>
      </c>
      <c r="H5" s="69" t="s">
        <v>22</v>
      </c>
      <c r="I5" s="70"/>
      <c r="J5" s="25" t="s">
        <v>23</v>
      </c>
      <c r="K5" s="25"/>
    </row>
    <row r="6" s="64" customFormat="1" ht="18" customHeight="1" spans="1:11">
      <c r="A6" s="25">
        <v>2</v>
      </c>
      <c r="B6" s="26" t="s">
        <v>25</v>
      </c>
      <c r="C6" s="25" t="s">
        <v>18</v>
      </c>
      <c r="D6" s="29" t="s">
        <v>26</v>
      </c>
      <c r="E6" s="25" t="s">
        <v>20</v>
      </c>
      <c r="F6" s="28">
        <v>43983</v>
      </c>
      <c r="G6" s="25" t="s">
        <v>21</v>
      </c>
      <c r="H6" s="69" t="s">
        <v>27</v>
      </c>
      <c r="I6" s="70"/>
      <c r="J6" s="25" t="s">
        <v>23</v>
      </c>
      <c r="K6" s="25"/>
    </row>
    <row r="7" s="64" customFormat="1" ht="18" customHeight="1" spans="1:11">
      <c r="A7" s="25">
        <v>3</v>
      </c>
      <c r="B7" s="26" t="s">
        <v>28</v>
      </c>
      <c r="C7" s="25" t="s">
        <v>18</v>
      </c>
      <c r="D7" s="29" t="s">
        <v>29</v>
      </c>
      <c r="E7" s="25" t="s">
        <v>20</v>
      </c>
      <c r="F7" s="28">
        <v>43983</v>
      </c>
      <c r="G7" s="25" t="s">
        <v>21</v>
      </c>
      <c r="H7" s="69" t="s">
        <v>30</v>
      </c>
      <c r="I7" s="70"/>
      <c r="J7" s="25" t="s">
        <v>31</v>
      </c>
      <c r="K7" s="25"/>
    </row>
    <row r="8" s="64" customFormat="1" ht="18" customHeight="1" spans="1:11">
      <c r="A8" s="25">
        <v>4</v>
      </c>
      <c r="B8" s="26" t="s">
        <v>33</v>
      </c>
      <c r="C8" s="25" t="s">
        <v>18</v>
      </c>
      <c r="D8" s="29" t="s">
        <v>34</v>
      </c>
      <c r="E8" s="25" t="s">
        <v>20</v>
      </c>
      <c r="F8" s="28">
        <v>43983</v>
      </c>
      <c r="G8" s="25" t="s">
        <v>21</v>
      </c>
      <c r="H8" s="69" t="s">
        <v>35</v>
      </c>
      <c r="I8" s="70"/>
      <c r="J8" s="25" t="s">
        <v>31</v>
      </c>
      <c r="K8" s="25"/>
    </row>
    <row r="9" s="64" customFormat="1" ht="18" customHeight="1" spans="1:11">
      <c r="A9" s="25">
        <v>5</v>
      </c>
      <c r="B9" s="26" t="s">
        <v>36</v>
      </c>
      <c r="C9" s="25" t="s">
        <v>18</v>
      </c>
      <c r="D9" s="29" t="s">
        <v>37</v>
      </c>
      <c r="E9" s="25" t="s">
        <v>20</v>
      </c>
      <c r="F9" s="28">
        <v>43983</v>
      </c>
      <c r="G9" s="25" t="s">
        <v>21</v>
      </c>
      <c r="H9" s="69" t="s">
        <v>38</v>
      </c>
      <c r="I9" s="70"/>
      <c r="J9" s="25" t="s">
        <v>31</v>
      </c>
      <c r="K9" s="25"/>
    </row>
    <row r="10" s="64" customFormat="1" ht="18" customHeight="1" spans="1:11">
      <c r="A10" s="25">
        <v>6</v>
      </c>
      <c r="B10" s="26" t="s">
        <v>39</v>
      </c>
      <c r="C10" s="25" t="s">
        <v>18</v>
      </c>
      <c r="D10" s="29" t="s">
        <v>40</v>
      </c>
      <c r="E10" s="25" t="s">
        <v>20</v>
      </c>
      <c r="F10" s="28">
        <v>43983</v>
      </c>
      <c r="G10" s="25" t="s">
        <v>21</v>
      </c>
      <c r="H10" s="69" t="s">
        <v>41</v>
      </c>
      <c r="I10" s="70"/>
      <c r="J10" s="25" t="s">
        <v>31</v>
      </c>
      <c r="K10" s="25"/>
    </row>
    <row r="11" s="64" customFormat="1" ht="18" customHeight="1" spans="1:11">
      <c r="A11" s="25">
        <v>7</v>
      </c>
      <c r="B11" s="26" t="s">
        <v>42</v>
      </c>
      <c r="C11" s="25" t="s">
        <v>18</v>
      </c>
      <c r="D11" s="29" t="s">
        <v>43</v>
      </c>
      <c r="E11" s="25" t="s">
        <v>20</v>
      </c>
      <c r="F11" s="28">
        <v>43983</v>
      </c>
      <c r="G11" s="25" t="s">
        <v>21</v>
      </c>
      <c r="H11" s="69" t="s">
        <v>44</v>
      </c>
      <c r="I11" s="70"/>
      <c r="J11" s="25" t="s">
        <v>31</v>
      </c>
      <c r="K11" s="25"/>
    </row>
    <row r="12" s="64" customFormat="1" ht="18" customHeight="1" spans="1:11">
      <c r="A12" s="25">
        <v>8</v>
      </c>
      <c r="B12" s="26" t="s">
        <v>46</v>
      </c>
      <c r="C12" s="25" t="s">
        <v>47</v>
      </c>
      <c r="D12" s="29" t="s">
        <v>48</v>
      </c>
      <c r="E12" s="25" t="s">
        <v>20</v>
      </c>
      <c r="F12" s="28">
        <v>43983</v>
      </c>
      <c r="G12" s="25" t="s">
        <v>21</v>
      </c>
      <c r="H12" s="69" t="s">
        <v>49</v>
      </c>
      <c r="I12" s="70"/>
      <c r="J12" s="25" t="s">
        <v>50</v>
      </c>
      <c r="K12" s="25"/>
    </row>
    <row r="13" s="64" customFormat="1" ht="18" customHeight="1" spans="1:11">
      <c r="A13" s="25">
        <v>9</v>
      </c>
      <c r="B13" s="26" t="s">
        <v>52</v>
      </c>
      <c r="C13" s="25" t="s">
        <v>47</v>
      </c>
      <c r="D13" s="29" t="s">
        <v>53</v>
      </c>
      <c r="E13" s="25" t="s">
        <v>20</v>
      </c>
      <c r="F13" s="28">
        <v>43983</v>
      </c>
      <c r="G13" s="25" t="s">
        <v>21</v>
      </c>
      <c r="H13" s="69" t="s">
        <v>49</v>
      </c>
      <c r="I13" s="70"/>
      <c r="J13" s="25" t="s">
        <v>54</v>
      </c>
      <c r="K13" s="25"/>
    </row>
    <row r="14" s="64" customFormat="1" ht="18" customHeight="1" spans="1:11">
      <c r="A14" s="25">
        <v>10</v>
      </c>
      <c r="B14" s="26" t="s">
        <v>56</v>
      </c>
      <c r="C14" s="25" t="s">
        <v>18</v>
      </c>
      <c r="D14" s="29" t="s">
        <v>57</v>
      </c>
      <c r="E14" s="25" t="s">
        <v>20</v>
      </c>
      <c r="F14" s="28">
        <v>43983</v>
      </c>
      <c r="G14" s="25" t="s">
        <v>21</v>
      </c>
      <c r="H14" s="69" t="s">
        <v>58</v>
      </c>
      <c r="I14" s="70"/>
      <c r="J14" s="25" t="s">
        <v>59</v>
      </c>
      <c r="K14" s="25"/>
    </row>
    <row r="15" s="64" customFormat="1" ht="18" customHeight="1" spans="1:11">
      <c r="A15" s="25">
        <v>11</v>
      </c>
      <c r="B15" s="26" t="s">
        <v>60</v>
      </c>
      <c r="C15" s="25" t="s">
        <v>18</v>
      </c>
      <c r="D15" s="29" t="s">
        <v>61</v>
      </c>
      <c r="E15" s="25" t="s">
        <v>20</v>
      </c>
      <c r="F15" s="28">
        <v>43983</v>
      </c>
      <c r="G15" s="25" t="s">
        <v>21</v>
      </c>
      <c r="H15" s="69" t="s">
        <v>62</v>
      </c>
      <c r="I15" s="70"/>
      <c r="J15" s="25" t="s">
        <v>59</v>
      </c>
      <c r="K15" s="25"/>
    </row>
    <row r="16" s="64" customFormat="1" ht="18" customHeight="1" spans="1:11">
      <c r="A16" s="25">
        <v>12</v>
      </c>
      <c r="B16" s="26" t="s">
        <v>63</v>
      </c>
      <c r="C16" s="25" t="s">
        <v>18</v>
      </c>
      <c r="D16" s="29" t="s">
        <v>64</v>
      </c>
      <c r="E16" s="25" t="s">
        <v>20</v>
      </c>
      <c r="F16" s="28">
        <v>43983</v>
      </c>
      <c r="G16" s="25" t="s">
        <v>21</v>
      </c>
      <c r="H16" s="69" t="s">
        <v>65</v>
      </c>
      <c r="I16" s="70"/>
      <c r="J16" s="25" t="s">
        <v>23</v>
      </c>
      <c r="K16" s="25"/>
    </row>
    <row r="17" s="64" customFormat="1" ht="18" customHeight="1" spans="1:11">
      <c r="A17" s="25">
        <v>13</v>
      </c>
      <c r="B17" s="26" t="s">
        <v>66</v>
      </c>
      <c r="C17" s="25" t="s">
        <v>47</v>
      </c>
      <c r="D17" s="29" t="s">
        <v>67</v>
      </c>
      <c r="E17" s="25" t="s">
        <v>20</v>
      </c>
      <c r="F17" s="28">
        <v>43983</v>
      </c>
      <c r="G17" s="25" t="s">
        <v>21</v>
      </c>
      <c r="H17" s="69" t="s">
        <v>68</v>
      </c>
      <c r="I17" s="70"/>
      <c r="J17" s="25" t="s">
        <v>23</v>
      </c>
      <c r="K17" s="25"/>
    </row>
    <row r="18" s="64" customFormat="1" ht="18" customHeight="1" spans="1:11">
      <c r="A18" s="25">
        <v>14</v>
      </c>
      <c r="B18" s="26" t="s">
        <v>69</v>
      </c>
      <c r="C18" s="25" t="s">
        <v>18</v>
      </c>
      <c r="D18" s="29" t="s">
        <v>70</v>
      </c>
      <c r="E18" s="25" t="s">
        <v>20</v>
      </c>
      <c r="F18" s="28">
        <v>43983</v>
      </c>
      <c r="G18" s="25" t="s">
        <v>21</v>
      </c>
      <c r="H18" s="69" t="s">
        <v>71</v>
      </c>
      <c r="I18" s="70"/>
      <c r="J18" s="25" t="s">
        <v>72</v>
      </c>
      <c r="K18" s="25"/>
    </row>
    <row r="19" s="64" customFormat="1" ht="18" customHeight="1" spans="1:11">
      <c r="A19" s="25">
        <v>15</v>
      </c>
      <c r="B19" s="26" t="s">
        <v>74</v>
      </c>
      <c r="C19" s="25" t="s">
        <v>18</v>
      </c>
      <c r="D19" s="29" t="s">
        <v>75</v>
      </c>
      <c r="E19" s="25" t="s">
        <v>20</v>
      </c>
      <c r="F19" s="28">
        <v>43983</v>
      </c>
      <c r="G19" s="25" t="s">
        <v>21</v>
      </c>
      <c r="H19" s="69" t="s">
        <v>76</v>
      </c>
      <c r="I19" s="70"/>
      <c r="J19" s="25" t="s">
        <v>77</v>
      </c>
      <c r="K19" s="25"/>
    </row>
    <row r="20" s="64" customFormat="1" ht="18" customHeight="1" spans="1:11">
      <c r="A20" s="25">
        <v>16</v>
      </c>
      <c r="B20" s="26" t="s">
        <v>78</v>
      </c>
      <c r="C20" s="25" t="s">
        <v>18</v>
      </c>
      <c r="D20" s="29" t="s">
        <v>79</v>
      </c>
      <c r="E20" s="25" t="s">
        <v>20</v>
      </c>
      <c r="F20" s="28">
        <v>43983</v>
      </c>
      <c r="G20" s="25" t="s">
        <v>21</v>
      </c>
      <c r="H20" s="69" t="s">
        <v>80</v>
      </c>
      <c r="I20" s="70"/>
      <c r="J20" s="25" t="s">
        <v>77</v>
      </c>
      <c r="K20" s="25"/>
    </row>
    <row r="21" s="64" customFormat="1" ht="18" customHeight="1" spans="1:11">
      <c r="A21" s="25">
        <v>17</v>
      </c>
      <c r="B21" s="26" t="s">
        <v>81</v>
      </c>
      <c r="C21" s="25" t="s">
        <v>47</v>
      </c>
      <c r="D21" s="29" t="s">
        <v>82</v>
      </c>
      <c r="E21" s="25" t="s">
        <v>20</v>
      </c>
      <c r="F21" s="28">
        <v>43983</v>
      </c>
      <c r="G21" s="25" t="s">
        <v>21</v>
      </c>
      <c r="H21" s="69" t="s">
        <v>83</v>
      </c>
      <c r="I21" s="70"/>
      <c r="J21" s="25" t="s">
        <v>84</v>
      </c>
      <c r="K21" s="25"/>
    </row>
    <row r="22" s="64" customFormat="1" ht="18" customHeight="1" spans="1:11">
      <c r="A22" s="25">
        <v>18</v>
      </c>
      <c r="B22" s="26" t="s">
        <v>85</v>
      </c>
      <c r="C22" s="25" t="s">
        <v>47</v>
      </c>
      <c r="D22" s="29" t="s">
        <v>86</v>
      </c>
      <c r="E22" s="25" t="s">
        <v>20</v>
      </c>
      <c r="F22" s="28">
        <v>43983</v>
      </c>
      <c r="G22" s="25" t="s">
        <v>21</v>
      </c>
      <c r="H22" s="69" t="s">
        <v>87</v>
      </c>
      <c r="I22" s="70"/>
      <c r="J22" s="25" t="s">
        <v>84</v>
      </c>
      <c r="K22" s="25"/>
    </row>
    <row r="23" s="64" customFormat="1" ht="18" customHeight="1" spans="1:11">
      <c r="A23" s="25">
        <v>19</v>
      </c>
      <c r="B23" s="26" t="s">
        <v>89</v>
      </c>
      <c r="C23" s="25" t="s">
        <v>47</v>
      </c>
      <c r="D23" s="29" t="s">
        <v>90</v>
      </c>
      <c r="E23" s="25" t="s">
        <v>20</v>
      </c>
      <c r="F23" s="28">
        <v>43983</v>
      </c>
      <c r="G23" s="25" t="s">
        <v>21</v>
      </c>
      <c r="H23" s="69" t="s">
        <v>91</v>
      </c>
      <c r="I23" s="70"/>
      <c r="J23" s="25" t="s">
        <v>84</v>
      </c>
      <c r="K23" s="25"/>
    </row>
    <row r="24" s="64" customFormat="1" ht="18" customHeight="1" spans="1:11">
      <c r="A24" s="25">
        <v>20</v>
      </c>
      <c r="B24" s="26" t="s">
        <v>93</v>
      </c>
      <c r="C24" s="25" t="s">
        <v>47</v>
      </c>
      <c r="D24" s="29" t="s">
        <v>94</v>
      </c>
      <c r="E24" s="25" t="s">
        <v>20</v>
      </c>
      <c r="F24" s="28">
        <v>43983</v>
      </c>
      <c r="G24" s="25" t="s">
        <v>21</v>
      </c>
      <c r="H24" s="69" t="s">
        <v>95</v>
      </c>
      <c r="I24" s="70"/>
      <c r="J24" s="25" t="s">
        <v>96</v>
      </c>
      <c r="K24" s="25"/>
    </row>
    <row r="25" s="64" customFormat="1" ht="18" customHeight="1" spans="1:11">
      <c r="A25" s="25">
        <v>21</v>
      </c>
      <c r="B25" s="26" t="s">
        <v>101</v>
      </c>
      <c r="C25" s="25" t="s">
        <v>18</v>
      </c>
      <c r="D25" s="29" t="s">
        <v>102</v>
      </c>
      <c r="E25" s="25" t="s">
        <v>20</v>
      </c>
      <c r="F25" s="28">
        <v>43983</v>
      </c>
      <c r="G25" s="25" t="s">
        <v>21</v>
      </c>
      <c r="H25" s="69" t="s">
        <v>103</v>
      </c>
      <c r="I25" s="70"/>
      <c r="J25" s="25" t="s">
        <v>104</v>
      </c>
      <c r="K25" s="25"/>
    </row>
    <row r="26" s="64" customFormat="1" ht="18" customHeight="1" spans="1:11">
      <c r="A26" s="25">
        <v>22</v>
      </c>
      <c r="B26" s="26" t="s">
        <v>105</v>
      </c>
      <c r="C26" s="25" t="s">
        <v>18</v>
      </c>
      <c r="D26" s="29" t="s">
        <v>106</v>
      </c>
      <c r="E26" s="25" t="s">
        <v>20</v>
      </c>
      <c r="F26" s="28">
        <v>43983</v>
      </c>
      <c r="G26" s="25" t="s">
        <v>21</v>
      </c>
      <c r="H26" s="69" t="s">
        <v>107</v>
      </c>
      <c r="I26" s="70"/>
      <c r="J26" s="25" t="s">
        <v>104</v>
      </c>
      <c r="K26" s="25"/>
    </row>
    <row r="27" s="64" customFormat="1" ht="18" customHeight="1" spans="1:11">
      <c r="A27" s="25">
        <v>23</v>
      </c>
      <c r="B27" s="26" t="s">
        <v>108</v>
      </c>
      <c r="C27" s="25" t="s">
        <v>18</v>
      </c>
      <c r="D27" s="29" t="s">
        <v>109</v>
      </c>
      <c r="E27" s="25" t="s">
        <v>20</v>
      </c>
      <c r="F27" s="28">
        <v>43983</v>
      </c>
      <c r="G27" s="25" t="s">
        <v>21</v>
      </c>
      <c r="H27" s="69" t="s">
        <v>110</v>
      </c>
      <c r="I27" s="70"/>
      <c r="J27" s="25" t="s">
        <v>111</v>
      </c>
      <c r="K27" s="25"/>
    </row>
    <row r="28" s="64" customFormat="1" ht="18" customHeight="1" spans="1:11">
      <c r="A28" s="25">
        <v>24</v>
      </c>
      <c r="B28" s="26" t="s">
        <v>112</v>
      </c>
      <c r="C28" s="25" t="s">
        <v>18</v>
      </c>
      <c r="D28" s="29" t="s">
        <v>113</v>
      </c>
      <c r="E28" s="25" t="s">
        <v>20</v>
      </c>
      <c r="F28" s="28">
        <v>43983</v>
      </c>
      <c r="G28" s="25" t="s">
        <v>21</v>
      </c>
      <c r="H28" s="69" t="s">
        <v>114</v>
      </c>
      <c r="I28" s="70"/>
      <c r="J28" s="25" t="s">
        <v>111</v>
      </c>
      <c r="K28" s="25"/>
    </row>
    <row r="29" s="64" customFormat="1" ht="18" customHeight="1" spans="1:11">
      <c r="A29" s="25">
        <v>25</v>
      </c>
      <c r="B29" s="26" t="s">
        <v>115</v>
      </c>
      <c r="C29" s="25" t="s">
        <v>18</v>
      </c>
      <c r="D29" s="29" t="s">
        <v>116</v>
      </c>
      <c r="E29" s="25" t="s">
        <v>20</v>
      </c>
      <c r="F29" s="28">
        <v>43983</v>
      </c>
      <c r="G29" s="25" t="s">
        <v>21</v>
      </c>
      <c r="H29" s="69" t="s">
        <v>117</v>
      </c>
      <c r="I29" s="70"/>
      <c r="J29" s="25" t="s">
        <v>111</v>
      </c>
      <c r="K29" s="25"/>
    </row>
    <row r="30" s="64" customFormat="1" ht="18" customHeight="1" spans="1:11">
      <c r="A30" s="25">
        <v>26</v>
      </c>
      <c r="B30" s="26" t="s">
        <v>118</v>
      </c>
      <c r="C30" s="25" t="s">
        <v>47</v>
      </c>
      <c r="D30" s="29" t="s">
        <v>119</v>
      </c>
      <c r="E30" s="25" t="s">
        <v>20</v>
      </c>
      <c r="F30" s="28">
        <v>43983</v>
      </c>
      <c r="G30" s="25" t="s">
        <v>21</v>
      </c>
      <c r="H30" s="69" t="s">
        <v>120</v>
      </c>
      <c r="I30" s="70"/>
      <c r="J30" s="25" t="s">
        <v>111</v>
      </c>
      <c r="K30" s="25"/>
    </row>
    <row r="31" s="64" customFormat="1" ht="18" customHeight="1" spans="1:11">
      <c r="A31" s="25">
        <v>27</v>
      </c>
      <c r="B31" s="26" t="s">
        <v>121</v>
      </c>
      <c r="C31" s="25" t="s">
        <v>47</v>
      </c>
      <c r="D31" s="29" t="s">
        <v>122</v>
      </c>
      <c r="E31" s="25" t="s">
        <v>20</v>
      </c>
      <c r="F31" s="28">
        <v>43983</v>
      </c>
      <c r="G31" s="25" t="s">
        <v>21</v>
      </c>
      <c r="H31" s="69" t="s">
        <v>123</v>
      </c>
      <c r="I31" s="70"/>
      <c r="J31" s="25" t="s">
        <v>111</v>
      </c>
      <c r="K31" s="25"/>
    </row>
    <row r="32" s="64" customFormat="1" ht="18" customHeight="1" spans="1:11">
      <c r="A32" s="25">
        <v>28</v>
      </c>
      <c r="B32" s="26" t="s">
        <v>124</v>
      </c>
      <c r="C32" s="25" t="s">
        <v>47</v>
      </c>
      <c r="D32" s="29" t="s">
        <v>125</v>
      </c>
      <c r="E32" s="25" t="s">
        <v>20</v>
      </c>
      <c r="F32" s="28">
        <v>43983</v>
      </c>
      <c r="G32" s="25" t="s">
        <v>21</v>
      </c>
      <c r="H32" s="69" t="s">
        <v>126</v>
      </c>
      <c r="I32" s="70"/>
      <c r="J32" s="25" t="s">
        <v>111</v>
      </c>
      <c r="K32" s="25"/>
    </row>
    <row r="33" s="64" customFormat="1" ht="18" customHeight="1" spans="1:11">
      <c r="A33" s="25">
        <v>29</v>
      </c>
      <c r="B33" s="26" t="s">
        <v>127</v>
      </c>
      <c r="C33" s="25" t="s">
        <v>18</v>
      </c>
      <c r="D33" s="29" t="s">
        <v>128</v>
      </c>
      <c r="E33" s="25" t="s">
        <v>20</v>
      </c>
      <c r="F33" s="28">
        <v>43983</v>
      </c>
      <c r="G33" s="25" t="s">
        <v>21</v>
      </c>
      <c r="H33" s="69" t="s">
        <v>129</v>
      </c>
      <c r="I33" s="70"/>
      <c r="J33" s="25" t="s">
        <v>130</v>
      </c>
      <c r="K33" s="25"/>
    </row>
    <row r="34" s="64" customFormat="1" ht="18" customHeight="1" spans="1:11">
      <c r="A34" s="25">
        <v>30</v>
      </c>
      <c r="B34" s="26" t="s">
        <v>131</v>
      </c>
      <c r="C34" s="25" t="s">
        <v>18</v>
      </c>
      <c r="D34" s="29" t="s">
        <v>132</v>
      </c>
      <c r="E34" s="25" t="s">
        <v>20</v>
      </c>
      <c r="F34" s="28">
        <v>43983</v>
      </c>
      <c r="G34" s="25" t="s">
        <v>21</v>
      </c>
      <c r="H34" s="69" t="s">
        <v>133</v>
      </c>
      <c r="I34" s="70"/>
      <c r="J34" s="25" t="s">
        <v>130</v>
      </c>
      <c r="K34" s="25"/>
    </row>
    <row r="35" s="64" customFormat="1" ht="18" customHeight="1" spans="1:11">
      <c r="A35" s="25">
        <v>31</v>
      </c>
      <c r="B35" s="26" t="s">
        <v>134</v>
      </c>
      <c r="C35" s="25" t="s">
        <v>18</v>
      </c>
      <c r="D35" s="29" t="s">
        <v>135</v>
      </c>
      <c r="E35" s="25" t="s">
        <v>20</v>
      </c>
      <c r="F35" s="28">
        <v>43983</v>
      </c>
      <c r="G35" s="25" t="s">
        <v>21</v>
      </c>
      <c r="H35" s="69" t="s">
        <v>83</v>
      </c>
      <c r="I35" s="70"/>
      <c r="J35" s="25" t="s">
        <v>130</v>
      </c>
      <c r="K35" s="25"/>
    </row>
    <row r="36" s="64" customFormat="1" ht="18" customHeight="1" spans="1:11">
      <c r="A36" s="25">
        <v>32</v>
      </c>
      <c r="B36" s="26" t="s">
        <v>136</v>
      </c>
      <c r="C36" s="25" t="s">
        <v>47</v>
      </c>
      <c r="D36" s="29" t="s">
        <v>137</v>
      </c>
      <c r="E36" s="25" t="s">
        <v>20</v>
      </c>
      <c r="F36" s="28">
        <v>43983</v>
      </c>
      <c r="G36" s="25" t="s">
        <v>21</v>
      </c>
      <c r="H36" s="69" t="s">
        <v>65</v>
      </c>
      <c r="I36" s="70"/>
      <c r="J36" s="25" t="s">
        <v>138</v>
      </c>
      <c r="K36" s="25"/>
    </row>
    <row r="37" s="64" customFormat="1" ht="18" customHeight="1" spans="1:11">
      <c r="A37" s="25">
        <v>33</v>
      </c>
      <c r="B37" s="26" t="s">
        <v>139</v>
      </c>
      <c r="C37" s="25" t="s">
        <v>47</v>
      </c>
      <c r="D37" s="29" t="s">
        <v>140</v>
      </c>
      <c r="E37" s="25" t="s">
        <v>20</v>
      </c>
      <c r="F37" s="28">
        <v>43983</v>
      </c>
      <c r="G37" s="25" t="s">
        <v>21</v>
      </c>
      <c r="H37" s="69" t="s">
        <v>141</v>
      </c>
      <c r="I37" s="70"/>
      <c r="J37" s="25" t="s">
        <v>138</v>
      </c>
      <c r="K37" s="25"/>
    </row>
    <row r="38" s="64" customFormat="1" ht="18" customHeight="1" spans="1:11">
      <c r="A38" s="25">
        <v>34</v>
      </c>
      <c r="B38" s="26" t="s">
        <v>143</v>
      </c>
      <c r="C38" s="25" t="s">
        <v>47</v>
      </c>
      <c r="D38" s="29" t="s">
        <v>144</v>
      </c>
      <c r="E38" s="25" t="s">
        <v>20</v>
      </c>
      <c r="F38" s="28">
        <v>43983</v>
      </c>
      <c r="G38" s="25" t="s">
        <v>21</v>
      </c>
      <c r="H38" s="69" t="s">
        <v>145</v>
      </c>
      <c r="I38" s="70"/>
      <c r="J38" s="25" t="s">
        <v>146</v>
      </c>
      <c r="K38" s="25"/>
    </row>
    <row r="39" s="64" customFormat="1" ht="18" customHeight="1" spans="1:11">
      <c r="A39" s="25">
        <v>35</v>
      </c>
      <c r="B39" s="26" t="s">
        <v>147</v>
      </c>
      <c r="C39" s="25" t="s">
        <v>47</v>
      </c>
      <c r="D39" s="29" t="s">
        <v>148</v>
      </c>
      <c r="E39" s="25" t="s">
        <v>20</v>
      </c>
      <c r="F39" s="28">
        <v>43983</v>
      </c>
      <c r="G39" s="25" t="s">
        <v>21</v>
      </c>
      <c r="H39" s="69" t="s">
        <v>149</v>
      </c>
      <c r="I39" s="70"/>
      <c r="J39" s="25" t="s">
        <v>146</v>
      </c>
      <c r="K39" s="25"/>
    </row>
    <row r="40" s="64" customFormat="1" ht="18" customHeight="1" spans="1:11">
      <c r="A40" s="25">
        <v>36</v>
      </c>
      <c r="B40" s="26" t="s">
        <v>150</v>
      </c>
      <c r="C40" s="25" t="s">
        <v>18</v>
      </c>
      <c r="D40" s="29" t="s">
        <v>151</v>
      </c>
      <c r="E40" s="25" t="s">
        <v>20</v>
      </c>
      <c r="F40" s="28">
        <v>43983</v>
      </c>
      <c r="G40" s="25" t="s">
        <v>21</v>
      </c>
      <c r="H40" s="69" t="s">
        <v>49</v>
      </c>
      <c r="I40" s="70"/>
      <c r="J40" s="25" t="s">
        <v>31</v>
      </c>
      <c r="K40" s="25"/>
    </row>
    <row r="41" s="64" customFormat="1" ht="18" customHeight="1" spans="1:11">
      <c r="A41" s="25">
        <v>37</v>
      </c>
      <c r="B41" s="26" t="s">
        <v>152</v>
      </c>
      <c r="C41" s="25" t="s">
        <v>18</v>
      </c>
      <c r="D41" s="29" t="s">
        <v>153</v>
      </c>
      <c r="E41" s="25" t="s">
        <v>20</v>
      </c>
      <c r="F41" s="28">
        <v>43983</v>
      </c>
      <c r="G41" s="25" t="s">
        <v>21</v>
      </c>
      <c r="H41" s="69" t="s">
        <v>154</v>
      </c>
      <c r="I41" s="70"/>
      <c r="J41" s="25" t="s">
        <v>155</v>
      </c>
      <c r="K41" s="25"/>
    </row>
    <row r="42" s="64" customFormat="1" ht="18" customHeight="1" spans="1:11">
      <c r="A42" s="25">
        <v>38</v>
      </c>
      <c r="B42" s="26" t="s">
        <v>157</v>
      </c>
      <c r="C42" s="25" t="s">
        <v>18</v>
      </c>
      <c r="D42" s="29" t="s">
        <v>158</v>
      </c>
      <c r="E42" s="25" t="s">
        <v>20</v>
      </c>
      <c r="F42" s="28">
        <v>43983</v>
      </c>
      <c r="G42" s="25" t="s">
        <v>21</v>
      </c>
      <c r="H42" s="69" t="s">
        <v>159</v>
      </c>
      <c r="I42" s="70"/>
      <c r="J42" s="25" t="s">
        <v>155</v>
      </c>
      <c r="K42" s="25"/>
    </row>
  </sheetData>
  <mergeCells count="44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</mergeCells>
  <dataValidations count="1">
    <dataValidation allowBlank="1" showInputMessage="1" showErrorMessage="1" prompt="请输入姓名时不要插入空格" sqref="B24 B25:B27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140" zoomScaleNormal="140" topLeftCell="A22" workbookViewId="0">
      <selection activeCell="L5" sqref="L5:M42"/>
    </sheetView>
  </sheetViews>
  <sheetFormatPr defaultColWidth="9" defaultRowHeight="14.25"/>
  <cols>
    <col min="1" max="3" width="9" style="65"/>
    <col min="4" max="4" width="25.125" style="65" customWidth="1"/>
    <col min="5" max="7" width="9" style="65"/>
    <col min="8" max="8" width="15.875" style="65" customWidth="1"/>
    <col min="9" max="11" width="9" style="65"/>
    <col min="12" max="12" width="18.575" style="65" customWidth="1"/>
    <col min="13" max="13" width="13.3916666666667" style="65" customWidth="1"/>
    <col min="14" max="16384" width="9" style="65"/>
  </cols>
  <sheetData>
    <row r="1" ht="22.5" customHeight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21" customHeight="1" spans="1:11">
      <c r="A2" s="67" t="s">
        <v>1</v>
      </c>
      <c r="B2" s="67"/>
      <c r="C2" s="67"/>
      <c r="D2" s="67"/>
      <c r="E2" s="67"/>
      <c r="F2" s="67"/>
      <c r="G2" s="67"/>
      <c r="H2" s="67"/>
      <c r="I2" s="67" t="s">
        <v>2</v>
      </c>
      <c r="J2" s="67"/>
      <c r="K2" s="67"/>
    </row>
    <row r="3" ht="27.75" customHeight="1" spans="1:11">
      <c r="A3" s="25" t="s">
        <v>3</v>
      </c>
      <c r="B3" s="68" t="s">
        <v>4</v>
      </c>
      <c r="C3" s="68"/>
      <c r="D3" s="68"/>
      <c r="E3" s="68"/>
      <c r="F3" s="25" t="s">
        <v>5</v>
      </c>
      <c r="G3" s="25" t="s">
        <v>6</v>
      </c>
      <c r="H3" s="25"/>
      <c r="I3" s="25"/>
      <c r="J3" s="25"/>
      <c r="K3" s="25"/>
    </row>
    <row r="4" s="64" customFormat="1" ht="37.5" customHeight="1" spans="1:11">
      <c r="A4" s="25" t="s">
        <v>7</v>
      </c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25" t="s">
        <v>13</v>
      </c>
      <c r="H4" s="25" t="s">
        <v>14</v>
      </c>
      <c r="I4" s="25"/>
      <c r="J4" s="25" t="s">
        <v>15</v>
      </c>
      <c r="K4" s="25" t="s">
        <v>16</v>
      </c>
    </row>
    <row r="5" s="64" customFormat="1" ht="18" customHeight="1" spans="1:11">
      <c r="A5" s="25">
        <v>1</v>
      </c>
      <c r="B5" s="26" t="s">
        <v>17</v>
      </c>
      <c r="C5" s="25" t="s">
        <v>18</v>
      </c>
      <c r="D5" s="29" t="s">
        <v>19</v>
      </c>
      <c r="E5" s="25" t="s">
        <v>20</v>
      </c>
      <c r="F5" s="28">
        <v>44013</v>
      </c>
      <c r="G5" s="25" t="s">
        <v>21</v>
      </c>
      <c r="H5" s="69" t="s">
        <v>22</v>
      </c>
      <c r="I5" s="70"/>
      <c r="J5" s="25" t="s">
        <v>23</v>
      </c>
      <c r="K5" s="25"/>
    </row>
    <row r="6" s="64" customFormat="1" ht="18" customHeight="1" spans="1:11">
      <c r="A6" s="25">
        <v>2</v>
      </c>
      <c r="B6" s="26" t="s">
        <v>25</v>
      </c>
      <c r="C6" s="25" t="s">
        <v>18</v>
      </c>
      <c r="D6" s="29" t="s">
        <v>26</v>
      </c>
      <c r="E6" s="25" t="s">
        <v>20</v>
      </c>
      <c r="F6" s="28">
        <v>44013</v>
      </c>
      <c r="G6" s="25" t="s">
        <v>21</v>
      </c>
      <c r="H6" s="69" t="s">
        <v>27</v>
      </c>
      <c r="I6" s="70"/>
      <c r="J6" s="25" t="s">
        <v>23</v>
      </c>
      <c r="K6" s="25"/>
    </row>
    <row r="7" s="64" customFormat="1" ht="18" customHeight="1" spans="1:11">
      <c r="A7" s="25">
        <v>3</v>
      </c>
      <c r="B7" s="26" t="s">
        <v>28</v>
      </c>
      <c r="C7" s="25" t="s">
        <v>18</v>
      </c>
      <c r="D7" s="29" t="s">
        <v>29</v>
      </c>
      <c r="E7" s="25" t="s">
        <v>20</v>
      </c>
      <c r="F7" s="28">
        <v>44013</v>
      </c>
      <c r="G7" s="25" t="s">
        <v>21</v>
      </c>
      <c r="H7" s="69" t="s">
        <v>30</v>
      </c>
      <c r="I7" s="70"/>
      <c r="J7" s="25" t="s">
        <v>31</v>
      </c>
      <c r="K7" s="25"/>
    </row>
    <row r="8" s="64" customFormat="1" ht="18" customHeight="1" spans="1:11">
      <c r="A8" s="25">
        <v>4</v>
      </c>
      <c r="B8" s="26" t="s">
        <v>33</v>
      </c>
      <c r="C8" s="25" t="s">
        <v>18</v>
      </c>
      <c r="D8" s="29" t="s">
        <v>34</v>
      </c>
      <c r="E8" s="25" t="s">
        <v>20</v>
      </c>
      <c r="F8" s="28">
        <v>44013</v>
      </c>
      <c r="G8" s="25" t="s">
        <v>21</v>
      </c>
      <c r="H8" s="69" t="s">
        <v>35</v>
      </c>
      <c r="I8" s="70"/>
      <c r="J8" s="25" t="s">
        <v>31</v>
      </c>
      <c r="K8" s="25"/>
    </row>
    <row r="9" s="64" customFormat="1" ht="18" customHeight="1" spans="1:11">
      <c r="A9" s="25">
        <v>5</v>
      </c>
      <c r="B9" s="26" t="s">
        <v>36</v>
      </c>
      <c r="C9" s="25" t="s">
        <v>18</v>
      </c>
      <c r="D9" s="29" t="s">
        <v>37</v>
      </c>
      <c r="E9" s="25" t="s">
        <v>20</v>
      </c>
      <c r="F9" s="28">
        <v>44013</v>
      </c>
      <c r="G9" s="25" t="s">
        <v>21</v>
      </c>
      <c r="H9" s="69" t="s">
        <v>38</v>
      </c>
      <c r="I9" s="70"/>
      <c r="J9" s="25" t="s">
        <v>31</v>
      </c>
      <c r="K9" s="25"/>
    </row>
    <row r="10" s="64" customFormat="1" ht="18" customHeight="1" spans="1:11">
      <c r="A10" s="25">
        <v>6</v>
      </c>
      <c r="B10" s="26" t="s">
        <v>39</v>
      </c>
      <c r="C10" s="25" t="s">
        <v>18</v>
      </c>
      <c r="D10" s="29" t="s">
        <v>40</v>
      </c>
      <c r="E10" s="25" t="s">
        <v>20</v>
      </c>
      <c r="F10" s="28">
        <v>44013</v>
      </c>
      <c r="G10" s="25" t="s">
        <v>21</v>
      </c>
      <c r="H10" s="69" t="s">
        <v>41</v>
      </c>
      <c r="I10" s="70"/>
      <c r="J10" s="25" t="s">
        <v>31</v>
      </c>
      <c r="K10" s="25"/>
    </row>
    <row r="11" s="64" customFormat="1" ht="18" customHeight="1" spans="1:11">
      <c r="A11" s="25">
        <v>7</v>
      </c>
      <c r="B11" s="26" t="s">
        <v>42</v>
      </c>
      <c r="C11" s="25" t="s">
        <v>18</v>
      </c>
      <c r="D11" s="29" t="s">
        <v>43</v>
      </c>
      <c r="E11" s="25" t="s">
        <v>20</v>
      </c>
      <c r="F11" s="28">
        <v>44013</v>
      </c>
      <c r="G11" s="25" t="s">
        <v>21</v>
      </c>
      <c r="H11" s="69" t="s">
        <v>44</v>
      </c>
      <c r="I11" s="70"/>
      <c r="J11" s="25" t="s">
        <v>31</v>
      </c>
      <c r="K11" s="25"/>
    </row>
    <row r="12" s="64" customFormat="1" ht="18" customHeight="1" spans="1:11">
      <c r="A12" s="25">
        <v>8</v>
      </c>
      <c r="B12" s="26" t="s">
        <v>46</v>
      </c>
      <c r="C12" s="25" t="s">
        <v>47</v>
      </c>
      <c r="D12" s="29" t="s">
        <v>48</v>
      </c>
      <c r="E12" s="25" t="s">
        <v>20</v>
      </c>
      <c r="F12" s="28">
        <v>44013</v>
      </c>
      <c r="G12" s="25" t="s">
        <v>21</v>
      </c>
      <c r="H12" s="69" t="s">
        <v>49</v>
      </c>
      <c r="I12" s="70"/>
      <c r="J12" s="25" t="s">
        <v>50</v>
      </c>
      <c r="K12" s="25"/>
    </row>
    <row r="13" s="64" customFormat="1" ht="18" customHeight="1" spans="1:11">
      <c r="A13" s="25">
        <v>9</v>
      </c>
      <c r="B13" s="26" t="s">
        <v>52</v>
      </c>
      <c r="C13" s="25" t="s">
        <v>47</v>
      </c>
      <c r="D13" s="29" t="s">
        <v>53</v>
      </c>
      <c r="E13" s="25" t="s">
        <v>20</v>
      </c>
      <c r="F13" s="28">
        <v>44013</v>
      </c>
      <c r="G13" s="25" t="s">
        <v>21</v>
      </c>
      <c r="H13" s="69" t="s">
        <v>49</v>
      </c>
      <c r="I13" s="70"/>
      <c r="J13" s="25" t="s">
        <v>54</v>
      </c>
      <c r="K13" s="25"/>
    </row>
    <row r="14" s="64" customFormat="1" ht="18" customHeight="1" spans="1:11">
      <c r="A14" s="25">
        <v>10</v>
      </c>
      <c r="B14" s="26" t="s">
        <v>56</v>
      </c>
      <c r="C14" s="25" t="s">
        <v>18</v>
      </c>
      <c r="D14" s="29" t="s">
        <v>57</v>
      </c>
      <c r="E14" s="25" t="s">
        <v>20</v>
      </c>
      <c r="F14" s="28">
        <v>44013</v>
      </c>
      <c r="G14" s="25" t="s">
        <v>21</v>
      </c>
      <c r="H14" s="69" t="s">
        <v>58</v>
      </c>
      <c r="I14" s="70"/>
      <c r="J14" s="25" t="s">
        <v>59</v>
      </c>
      <c r="K14" s="25"/>
    </row>
    <row r="15" s="64" customFormat="1" ht="18" customHeight="1" spans="1:11">
      <c r="A15" s="25">
        <v>11</v>
      </c>
      <c r="B15" s="26" t="s">
        <v>60</v>
      </c>
      <c r="C15" s="25" t="s">
        <v>18</v>
      </c>
      <c r="D15" s="29" t="s">
        <v>61</v>
      </c>
      <c r="E15" s="25" t="s">
        <v>20</v>
      </c>
      <c r="F15" s="28">
        <v>44013</v>
      </c>
      <c r="G15" s="25" t="s">
        <v>21</v>
      </c>
      <c r="H15" s="69" t="s">
        <v>62</v>
      </c>
      <c r="I15" s="70"/>
      <c r="J15" s="25" t="s">
        <v>59</v>
      </c>
      <c r="K15" s="25"/>
    </row>
    <row r="16" s="64" customFormat="1" ht="18" customHeight="1" spans="1:11">
      <c r="A16" s="25">
        <v>12</v>
      </c>
      <c r="B16" s="26" t="s">
        <v>63</v>
      </c>
      <c r="C16" s="25" t="s">
        <v>18</v>
      </c>
      <c r="D16" s="29" t="s">
        <v>64</v>
      </c>
      <c r="E16" s="25" t="s">
        <v>20</v>
      </c>
      <c r="F16" s="28">
        <v>44013</v>
      </c>
      <c r="G16" s="25" t="s">
        <v>21</v>
      </c>
      <c r="H16" s="69" t="s">
        <v>65</v>
      </c>
      <c r="I16" s="70"/>
      <c r="J16" s="25" t="s">
        <v>23</v>
      </c>
      <c r="K16" s="25"/>
    </row>
    <row r="17" s="64" customFormat="1" ht="18" customHeight="1" spans="1:11">
      <c r="A17" s="25">
        <v>13</v>
      </c>
      <c r="B17" s="26" t="s">
        <v>66</v>
      </c>
      <c r="C17" s="25" t="s">
        <v>47</v>
      </c>
      <c r="D17" s="29" t="s">
        <v>67</v>
      </c>
      <c r="E17" s="25" t="s">
        <v>20</v>
      </c>
      <c r="F17" s="28">
        <v>44013</v>
      </c>
      <c r="G17" s="25" t="s">
        <v>21</v>
      </c>
      <c r="H17" s="69" t="s">
        <v>68</v>
      </c>
      <c r="I17" s="70"/>
      <c r="J17" s="25" t="s">
        <v>23</v>
      </c>
      <c r="K17" s="25"/>
    </row>
    <row r="18" s="64" customFormat="1" ht="18" customHeight="1" spans="1:11">
      <c r="A18" s="25">
        <v>14</v>
      </c>
      <c r="B18" s="26" t="s">
        <v>69</v>
      </c>
      <c r="C18" s="25" t="s">
        <v>18</v>
      </c>
      <c r="D18" s="29" t="s">
        <v>70</v>
      </c>
      <c r="E18" s="25" t="s">
        <v>20</v>
      </c>
      <c r="F18" s="28">
        <v>44013</v>
      </c>
      <c r="G18" s="25" t="s">
        <v>21</v>
      </c>
      <c r="H18" s="69" t="s">
        <v>71</v>
      </c>
      <c r="I18" s="70"/>
      <c r="J18" s="25" t="s">
        <v>72</v>
      </c>
      <c r="K18" s="25"/>
    </row>
    <row r="19" s="64" customFormat="1" ht="18" customHeight="1" spans="1:11">
      <c r="A19" s="25">
        <v>15</v>
      </c>
      <c r="B19" s="26" t="s">
        <v>74</v>
      </c>
      <c r="C19" s="25" t="s">
        <v>18</v>
      </c>
      <c r="D19" s="29" t="s">
        <v>75</v>
      </c>
      <c r="E19" s="25" t="s">
        <v>20</v>
      </c>
      <c r="F19" s="28">
        <v>44013</v>
      </c>
      <c r="G19" s="25" t="s">
        <v>21</v>
      </c>
      <c r="H19" s="69" t="s">
        <v>76</v>
      </c>
      <c r="I19" s="70"/>
      <c r="J19" s="25" t="s">
        <v>77</v>
      </c>
      <c r="K19" s="25"/>
    </row>
    <row r="20" s="64" customFormat="1" ht="18" customHeight="1" spans="1:11">
      <c r="A20" s="25">
        <v>16</v>
      </c>
      <c r="B20" s="26" t="s">
        <v>78</v>
      </c>
      <c r="C20" s="25" t="s">
        <v>18</v>
      </c>
      <c r="D20" s="29" t="s">
        <v>79</v>
      </c>
      <c r="E20" s="25" t="s">
        <v>20</v>
      </c>
      <c r="F20" s="28">
        <v>44013</v>
      </c>
      <c r="G20" s="25" t="s">
        <v>21</v>
      </c>
      <c r="H20" s="69" t="s">
        <v>80</v>
      </c>
      <c r="I20" s="70"/>
      <c r="J20" s="25" t="s">
        <v>77</v>
      </c>
      <c r="K20" s="25"/>
    </row>
    <row r="21" s="64" customFormat="1" ht="18" customHeight="1" spans="1:11">
      <c r="A21" s="25">
        <v>17</v>
      </c>
      <c r="B21" s="26" t="s">
        <v>85</v>
      </c>
      <c r="C21" s="25" t="s">
        <v>47</v>
      </c>
      <c r="D21" s="29" t="s">
        <v>86</v>
      </c>
      <c r="E21" s="25" t="s">
        <v>20</v>
      </c>
      <c r="F21" s="28">
        <v>44013</v>
      </c>
      <c r="G21" s="25" t="s">
        <v>21</v>
      </c>
      <c r="H21" s="69" t="s">
        <v>87</v>
      </c>
      <c r="I21" s="70"/>
      <c r="J21" s="25" t="s">
        <v>84</v>
      </c>
      <c r="K21" s="25"/>
    </row>
    <row r="22" s="64" customFormat="1" ht="18" customHeight="1" spans="1:11">
      <c r="A22" s="25">
        <v>18</v>
      </c>
      <c r="B22" s="26" t="s">
        <v>89</v>
      </c>
      <c r="C22" s="25" t="s">
        <v>47</v>
      </c>
      <c r="D22" s="29" t="s">
        <v>90</v>
      </c>
      <c r="E22" s="25" t="s">
        <v>20</v>
      </c>
      <c r="F22" s="28">
        <v>44013</v>
      </c>
      <c r="G22" s="25" t="s">
        <v>21</v>
      </c>
      <c r="H22" s="69" t="s">
        <v>91</v>
      </c>
      <c r="I22" s="70"/>
      <c r="J22" s="25" t="s">
        <v>84</v>
      </c>
      <c r="K22" s="25"/>
    </row>
    <row r="23" s="64" customFormat="1" ht="18" customHeight="1" spans="1:11">
      <c r="A23" s="25">
        <v>19</v>
      </c>
      <c r="B23" s="26" t="s">
        <v>93</v>
      </c>
      <c r="C23" s="25" t="s">
        <v>47</v>
      </c>
      <c r="D23" s="29" t="s">
        <v>94</v>
      </c>
      <c r="E23" s="25" t="s">
        <v>20</v>
      </c>
      <c r="F23" s="28">
        <v>44013</v>
      </c>
      <c r="G23" s="25" t="s">
        <v>21</v>
      </c>
      <c r="H23" s="69" t="s">
        <v>95</v>
      </c>
      <c r="I23" s="70"/>
      <c r="J23" s="25" t="s">
        <v>96</v>
      </c>
      <c r="K23" s="25"/>
    </row>
    <row r="24" s="64" customFormat="1" ht="18" customHeight="1" spans="1:11">
      <c r="A24" s="25">
        <v>20</v>
      </c>
      <c r="B24" s="26" t="s">
        <v>101</v>
      </c>
      <c r="C24" s="25" t="s">
        <v>18</v>
      </c>
      <c r="D24" s="29" t="s">
        <v>102</v>
      </c>
      <c r="E24" s="25" t="s">
        <v>20</v>
      </c>
      <c r="F24" s="28">
        <v>44013</v>
      </c>
      <c r="G24" s="25" t="s">
        <v>21</v>
      </c>
      <c r="H24" s="69" t="s">
        <v>103</v>
      </c>
      <c r="I24" s="70"/>
      <c r="J24" s="25" t="s">
        <v>104</v>
      </c>
      <c r="K24" s="25"/>
    </row>
    <row r="25" s="64" customFormat="1" ht="18" customHeight="1" spans="1:11">
      <c r="A25" s="25">
        <v>21</v>
      </c>
      <c r="B25" s="26" t="s">
        <v>105</v>
      </c>
      <c r="C25" s="25" t="s">
        <v>18</v>
      </c>
      <c r="D25" s="29" t="s">
        <v>106</v>
      </c>
      <c r="E25" s="25" t="s">
        <v>20</v>
      </c>
      <c r="F25" s="28">
        <v>44013</v>
      </c>
      <c r="G25" s="25" t="s">
        <v>21</v>
      </c>
      <c r="H25" s="69" t="s">
        <v>107</v>
      </c>
      <c r="I25" s="70"/>
      <c r="J25" s="25" t="s">
        <v>104</v>
      </c>
      <c r="K25" s="25"/>
    </row>
    <row r="26" s="64" customFormat="1" ht="18" customHeight="1" spans="1:11">
      <c r="A26" s="25">
        <v>22</v>
      </c>
      <c r="B26" s="26" t="s">
        <v>108</v>
      </c>
      <c r="C26" s="25" t="s">
        <v>18</v>
      </c>
      <c r="D26" s="29" t="s">
        <v>109</v>
      </c>
      <c r="E26" s="25" t="s">
        <v>20</v>
      </c>
      <c r="F26" s="28">
        <v>44013</v>
      </c>
      <c r="G26" s="25" t="s">
        <v>21</v>
      </c>
      <c r="H26" s="69" t="s">
        <v>110</v>
      </c>
      <c r="I26" s="70"/>
      <c r="J26" s="25" t="s">
        <v>111</v>
      </c>
      <c r="K26" s="25"/>
    </row>
    <row r="27" s="64" customFormat="1" ht="18" customHeight="1" spans="1:11">
      <c r="A27" s="25">
        <v>23</v>
      </c>
      <c r="B27" s="26" t="s">
        <v>112</v>
      </c>
      <c r="C27" s="25" t="s">
        <v>18</v>
      </c>
      <c r="D27" s="29" t="s">
        <v>113</v>
      </c>
      <c r="E27" s="25" t="s">
        <v>20</v>
      </c>
      <c r="F27" s="28">
        <v>44013</v>
      </c>
      <c r="G27" s="25" t="s">
        <v>21</v>
      </c>
      <c r="H27" s="69" t="s">
        <v>114</v>
      </c>
      <c r="I27" s="70"/>
      <c r="J27" s="25" t="s">
        <v>111</v>
      </c>
      <c r="K27" s="25"/>
    </row>
    <row r="28" s="64" customFormat="1" ht="18" customHeight="1" spans="1:11">
      <c r="A28" s="25">
        <v>24</v>
      </c>
      <c r="B28" s="26" t="s">
        <v>115</v>
      </c>
      <c r="C28" s="25" t="s">
        <v>18</v>
      </c>
      <c r="D28" s="29" t="s">
        <v>116</v>
      </c>
      <c r="E28" s="25" t="s">
        <v>20</v>
      </c>
      <c r="F28" s="28">
        <v>44013</v>
      </c>
      <c r="G28" s="25" t="s">
        <v>21</v>
      </c>
      <c r="H28" s="69" t="s">
        <v>117</v>
      </c>
      <c r="I28" s="70"/>
      <c r="J28" s="25" t="s">
        <v>111</v>
      </c>
      <c r="K28" s="25"/>
    </row>
    <row r="29" s="64" customFormat="1" ht="18" customHeight="1" spans="1:11">
      <c r="A29" s="25">
        <v>25</v>
      </c>
      <c r="B29" s="26" t="s">
        <v>121</v>
      </c>
      <c r="C29" s="25" t="s">
        <v>47</v>
      </c>
      <c r="D29" s="29" t="s">
        <v>122</v>
      </c>
      <c r="E29" s="25" t="s">
        <v>20</v>
      </c>
      <c r="F29" s="28">
        <v>44013</v>
      </c>
      <c r="G29" s="25" t="s">
        <v>21</v>
      </c>
      <c r="H29" s="69" t="s">
        <v>123</v>
      </c>
      <c r="I29" s="70"/>
      <c r="J29" s="25" t="s">
        <v>111</v>
      </c>
      <c r="K29" s="25"/>
    </row>
    <row r="30" s="64" customFormat="1" ht="18" customHeight="1" spans="1:11">
      <c r="A30" s="25">
        <v>26</v>
      </c>
      <c r="B30" s="26" t="s">
        <v>124</v>
      </c>
      <c r="C30" s="25" t="s">
        <v>47</v>
      </c>
      <c r="D30" s="29" t="s">
        <v>125</v>
      </c>
      <c r="E30" s="25" t="s">
        <v>20</v>
      </c>
      <c r="F30" s="28">
        <v>44013</v>
      </c>
      <c r="G30" s="25" t="s">
        <v>21</v>
      </c>
      <c r="H30" s="69" t="s">
        <v>126</v>
      </c>
      <c r="I30" s="70"/>
      <c r="J30" s="25" t="s">
        <v>111</v>
      </c>
      <c r="K30" s="25"/>
    </row>
    <row r="31" s="64" customFormat="1" ht="18" customHeight="1" spans="1:11">
      <c r="A31" s="25">
        <v>27</v>
      </c>
      <c r="B31" s="26" t="s">
        <v>127</v>
      </c>
      <c r="C31" s="25" t="s">
        <v>18</v>
      </c>
      <c r="D31" s="29" t="s">
        <v>128</v>
      </c>
      <c r="E31" s="25" t="s">
        <v>20</v>
      </c>
      <c r="F31" s="28">
        <v>44013</v>
      </c>
      <c r="G31" s="25" t="s">
        <v>21</v>
      </c>
      <c r="H31" s="69" t="s">
        <v>129</v>
      </c>
      <c r="I31" s="70"/>
      <c r="J31" s="25" t="s">
        <v>130</v>
      </c>
      <c r="K31" s="25"/>
    </row>
    <row r="32" s="64" customFormat="1" ht="18" customHeight="1" spans="1:11">
      <c r="A32" s="25">
        <v>28</v>
      </c>
      <c r="B32" s="26" t="s">
        <v>131</v>
      </c>
      <c r="C32" s="25" t="s">
        <v>18</v>
      </c>
      <c r="D32" s="29" t="s">
        <v>132</v>
      </c>
      <c r="E32" s="25" t="s">
        <v>20</v>
      </c>
      <c r="F32" s="28">
        <v>44013</v>
      </c>
      <c r="G32" s="25" t="s">
        <v>21</v>
      </c>
      <c r="H32" s="69" t="s">
        <v>133</v>
      </c>
      <c r="I32" s="70"/>
      <c r="J32" s="25" t="s">
        <v>130</v>
      </c>
      <c r="K32" s="25"/>
    </row>
    <row r="33" s="64" customFormat="1" ht="18" customHeight="1" spans="1:11">
      <c r="A33" s="25">
        <v>29</v>
      </c>
      <c r="B33" s="26" t="s">
        <v>134</v>
      </c>
      <c r="C33" s="25" t="s">
        <v>18</v>
      </c>
      <c r="D33" s="29" t="s">
        <v>135</v>
      </c>
      <c r="E33" s="25" t="s">
        <v>20</v>
      </c>
      <c r="F33" s="28">
        <v>44013</v>
      </c>
      <c r="G33" s="25" t="s">
        <v>21</v>
      </c>
      <c r="H33" s="69" t="s">
        <v>83</v>
      </c>
      <c r="I33" s="70"/>
      <c r="J33" s="25" t="s">
        <v>130</v>
      </c>
      <c r="K33" s="25"/>
    </row>
    <row r="34" s="64" customFormat="1" ht="18" customHeight="1" spans="1:11">
      <c r="A34" s="25">
        <v>30</v>
      </c>
      <c r="B34" s="26" t="s">
        <v>136</v>
      </c>
      <c r="C34" s="25" t="s">
        <v>47</v>
      </c>
      <c r="D34" s="29" t="s">
        <v>137</v>
      </c>
      <c r="E34" s="25" t="s">
        <v>20</v>
      </c>
      <c r="F34" s="28">
        <v>44013</v>
      </c>
      <c r="G34" s="25" t="s">
        <v>21</v>
      </c>
      <c r="H34" s="69" t="s">
        <v>65</v>
      </c>
      <c r="I34" s="70"/>
      <c r="J34" s="25" t="s">
        <v>138</v>
      </c>
      <c r="K34" s="25"/>
    </row>
    <row r="35" s="64" customFormat="1" ht="18" customHeight="1" spans="1:11">
      <c r="A35" s="25">
        <v>31</v>
      </c>
      <c r="B35" s="26" t="s">
        <v>139</v>
      </c>
      <c r="C35" s="25" t="s">
        <v>47</v>
      </c>
      <c r="D35" s="29" t="s">
        <v>140</v>
      </c>
      <c r="E35" s="25" t="s">
        <v>20</v>
      </c>
      <c r="F35" s="28">
        <v>44013</v>
      </c>
      <c r="G35" s="25" t="s">
        <v>21</v>
      </c>
      <c r="H35" s="69" t="s">
        <v>141</v>
      </c>
      <c r="I35" s="70"/>
      <c r="J35" s="25" t="s">
        <v>138</v>
      </c>
      <c r="K35" s="25"/>
    </row>
    <row r="36" s="64" customFormat="1" ht="18" customHeight="1" spans="1:11">
      <c r="A36" s="25">
        <v>32</v>
      </c>
      <c r="B36" s="26" t="s">
        <v>143</v>
      </c>
      <c r="C36" s="25" t="s">
        <v>47</v>
      </c>
      <c r="D36" s="29" t="s">
        <v>144</v>
      </c>
      <c r="E36" s="25" t="s">
        <v>20</v>
      </c>
      <c r="F36" s="28">
        <v>44013</v>
      </c>
      <c r="G36" s="25" t="s">
        <v>21</v>
      </c>
      <c r="H36" s="69" t="s">
        <v>145</v>
      </c>
      <c r="I36" s="70"/>
      <c r="J36" s="25" t="s">
        <v>146</v>
      </c>
      <c r="K36" s="25"/>
    </row>
    <row r="37" s="64" customFormat="1" ht="18" customHeight="1" spans="1:11">
      <c r="A37" s="25">
        <v>33</v>
      </c>
      <c r="B37" s="26" t="s">
        <v>147</v>
      </c>
      <c r="C37" s="25" t="s">
        <v>47</v>
      </c>
      <c r="D37" s="29" t="s">
        <v>148</v>
      </c>
      <c r="E37" s="25" t="s">
        <v>20</v>
      </c>
      <c r="F37" s="28">
        <v>44013</v>
      </c>
      <c r="G37" s="25" t="s">
        <v>21</v>
      </c>
      <c r="H37" s="69" t="s">
        <v>149</v>
      </c>
      <c r="I37" s="70"/>
      <c r="J37" s="25" t="s">
        <v>146</v>
      </c>
      <c r="K37" s="25"/>
    </row>
    <row r="38" s="64" customFormat="1" ht="18" customHeight="1" spans="1:11">
      <c r="A38" s="25">
        <v>34</v>
      </c>
      <c r="B38" s="26" t="s">
        <v>150</v>
      </c>
      <c r="C38" s="25" t="s">
        <v>18</v>
      </c>
      <c r="D38" s="29" t="s">
        <v>151</v>
      </c>
      <c r="E38" s="25" t="s">
        <v>20</v>
      </c>
      <c r="F38" s="28">
        <v>44013</v>
      </c>
      <c r="G38" s="25" t="s">
        <v>21</v>
      </c>
      <c r="H38" s="69" t="s">
        <v>49</v>
      </c>
      <c r="I38" s="70"/>
      <c r="J38" s="25" t="s">
        <v>31</v>
      </c>
      <c r="K38" s="25"/>
    </row>
    <row r="39" s="64" customFormat="1" ht="18" customHeight="1" spans="1:11">
      <c r="A39" s="25">
        <v>35</v>
      </c>
      <c r="B39" s="26" t="s">
        <v>152</v>
      </c>
      <c r="C39" s="25" t="s">
        <v>18</v>
      </c>
      <c r="D39" s="29" t="s">
        <v>153</v>
      </c>
      <c r="E39" s="25" t="s">
        <v>20</v>
      </c>
      <c r="F39" s="28">
        <v>44013</v>
      </c>
      <c r="G39" s="25" t="s">
        <v>21</v>
      </c>
      <c r="H39" s="69" t="s">
        <v>154</v>
      </c>
      <c r="I39" s="70"/>
      <c r="J39" s="25" t="s">
        <v>155</v>
      </c>
      <c r="K39" s="25"/>
    </row>
    <row r="40" s="64" customFormat="1" ht="18" customHeight="1" spans="1:11">
      <c r="A40" s="25">
        <v>36</v>
      </c>
      <c r="B40" s="26" t="s">
        <v>157</v>
      </c>
      <c r="C40" s="25" t="s">
        <v>18</v>
      </c>
      <c r="D40" s="29" t="s">
        <v>158</v>
      </c>
      <c r="E40" s="25" t="s">
        <v>20</v>
      </c>
      <c r="F40" s="28">
        <v>44013</v>
      </c>
      <c r="G40" s="25" t="s">
        <v>21</v>
      </c>
      <c r="H40" s="69" t="s">
        <v>159</v>
      </c>
      <c r="I40" s="70"/>
      <c r="J40" s="25" t="s">
        <v>155</v>
      </c>
      <c r="K40" s="25"/>
    </row>
    <row r="41" s="64" customFormat="1" ht="18" customHeight="1" spans="1:11">
      <c r="A41" s="25">
        <v>37</v>
      </c>
      <c r="B41" s="26" t="s">
        <v>160</v>
      </c>
      <c r="C41" s="25" t="s">
        <v>18</v>
      </c>
      <c r="D41" s="29" t="s">
        <v>161</v>
      </c>
      <c r="E41" s="25" t="s">
        <v>20</v>
      </c>
      <c r="F41" s="28">
        <v>44013</v>
      </c>
      <c r="G41" s="25" t="s">
        <v>21</v>
      </c>
      <c r="H41" s="69" t="s">
        <v>162</v>
      </c>
      <c r="I41" s="70"/>
      <c r="J41" s="25" t="s">
        <v>130</v>
      </c>
      <c r="K41" s="25"/>
    </row>
    <row r="42" s="64" customFormat="1" ht="18" customHeight="1" spans="1:11">
      <c r="A42" s="25">
        <v>38</v>
      </c>
      <c r="B42" s="26" t="s">
        <v>118</v>
      </c>
      <c r="C42" s="25" t="s">
        <v>47</v>
      </c>
      <c r="D42" s="29" t="s">
        <v>119</v>
      </c>
      <c r="E42" s="25" t="s">
        <v>20</v>
      </c>
      <c r="F42" s="28">
        <v>44013</v>
      </c>
      <c r="G42" s="25" t="s">
        <v>21</v>
      </c>
      <c r="H42" s="69" t="s">
        <v>120</v>
      </c>
      <c r="I42" s="70"/>
      <c r="J42" s="25" t="s">
        <v>111</v>
      </c>
      <c r="K42" s="25"/>
    </row>
  </sheetData>
  <mergeCells count="44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</mergeCells>
  <dataValidations count="1">
    <dataValidation allowBlank="1" showInputMessage="1" showErrorMessage="1" prompt="请输入姓名时不要插入空格" sqref="B23 B24:B26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zoomScale="120" zoomScaleNormal="120" workbookViewId="0">
      <selection activeCell="M5" sqref="M5"/>
    </sheetView>
  </sheetViews>
  <sheetFormatPr defaultColWidth="9" defaultRowHeight="14.25"/>
  <cols>
    <col min="1" max="3" width="9" style="65"/>
    <col min="4" max="4" width="25.125" style="65" customWidth="1"/>
    <col min="5" max="7" width="9" style="65"/>
    <col min="8" max="8" width="18.875" style="65" customWidth="1"/>
    <col min="9" max="11" width="9" style="65"/>
    <col min="12" max="12" width="19.375" style="65" customWidth="1"/>
    <col min="13" max="13" width="13.85" style="65" customWidth="1"/>
    <col min="14" max="16384" width="9" style="65"/>
  </cols>
  <sheetData>
    <row r="1" ht="22.5" customHeight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21" customHeight="1" spans="1:11">
      <c r="A2" s="67" t="s">
        <v>1</v>
      </c>
      <c r="B2" s="67"/>
      <c r="C2" s="67"/>
      <c r="D2" s="67"/>
      <c r="E2" s="67"/>
      <c r="F2" s="67"/>
      <c r="G2" s="67"/>
      <c r="H2" s="67"/>
      <c r="I2" s="67" t="s">
        <v>2</v>
      </c>
      <c r="J2" s="67"/>
      <c r="K2" s="67"/>
    </row>
    <row r="3" ht="27.75" customHeight="1" spans="1:11">
      <c r="A3" s="25" t="s">
        <v>3</v>
      </c>
      <c r="B3" s="68" t="s">
        <v>4</v>
      </c>
      <c r="C3" s="68"/>
      <c r="D3" s="68"/>
      <c r="E3" s="68"/>
      <c r="F3" s="25" t="s">
        <v>5</v>
      </c>
      <c r="G3" s="25" t="s">
        <v>6</v>
      </c>
      <c r="H3" s="25"/>
      <c r="I3" s="25"/>
      <c r="J3" s="25"/>
      <c r="K3" s="25"/>
    </row>
    <row r="4" s="64" customFormat="1" ht="37.5" customHeight="1" spans="1:11">
      <c r="A4" s="25" t="s">
        <v>7</v>
      </c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25" t="s">
        <v>13</v>
      </c>
      <c r="H4" s="25" t="s">
        <v>14</v>
      </c>
      <c r="I4" s="25"/>
      <c r="J4" s="25" t="s">
        <v>15</v>
      </c>
      <c r="K4" s="25" t="s">
        <v>16</v>
      </c>
    </row>
    <row r="5" s="64" customFormat="1" ht="18" customHeight="1" spans="1:11">
      <c r="A5" s="25">
        <v>1</v>
      </c>
      <c r="B5" s="26" t="s">
        <v>17</v>
      </c>
      <c r="C5" s="25" t="s">
        <v>18</v>
      </c>
      <c r="D5" s="29" t="s">
        <v>19</v>
      </c>
      <c r="E5" s="25" t="s">
        <v>20</v>
      </c>
      <c r="F5" s="28">
        <v>44044</v>
      </c>
      <c r="G5" s="25" t="s">
        <v>21</v>
      </c>
      <c r="H5" s="69" t="s">
        <v>22</v>
      </c>
      <c r="I5" s="70"/>
      <c r="J5" s="25" t="s">
        <v>23</v>
      </c>
      <c r="K5" s="25"/>
    </row>
    <row r="6" s="64" customFormat="1" ht="18" customHeight="1" spans="1:11">
      <c r="A6" s="25">
        <v>2</v>
      </c>
      <c r="B6" s="26" t="s">
        <v>25</v>
      </c>
      <c r="C6" s="25" t="s">
        <v>18</v>
      </c>
      <c r="D6" s="29" t="s">
        <v>26</v>
      </c>
      <c r="E6" s="25" t="s">
        <v>20</v>
      </c>
      <c r="F6" s="28">
        <v>44044</v>
      </c>
      <c r="G6" s="25" t="s">
        <v>21</v>
      </c>
      <c r="H6" s="69" t="s">
        <v>27</v>
      </c>
      <c r="I6" s="70"/>
      <c r="J6" s="25" t="s">
        <v>23</v>
      </c>
      <c r="K6" s="25"/>
    </row>
    <row r="7" s="64" customFormat="1" ht="18" customHeight="1" spans="1:11">
      <c r="A7" s="25">
        <v>3</v>
      </c>
      <c r="B7" s="26" t="s">
        <v>28</v>
      </c>
      <c r="C7" s="25" t="s">
        <v>18</v>
      </c>
      <c r="D7" s="29" t="s">
        <v>29</v>
      </c>
      <c r="E7" s="25" t="s">
        <v>20</v>
      </c>
      <c r="F7" s="28">
        <v>44044</v>
      </c>
      <c r="G7" s="25" t="s">
        <v>21</v>
      </c>
      <c r="H7" s="69" t="s">
        <v>30</v>
      </c>
      <c r="I7" s="70"/>
      <c r="J7" s="25" t="s">
        <v>31</v>
      </c>
      <c r="K7" s="25"/>
    </row>
    <row r="8" s="64" customFormat="1" ht="18" customHeight="1" spans="1:11">
      <c r="A8" s="25">
        <v>4</v>
      </c>
      <c r="B8" s="26" t="s">
        <v>33</v>
      </c>
      <c r="C8" s="25" t="s">
        <v>18</v>
      </c>
      <c r="D8" s="29" t="s">
        <v>34</v>
      </c>
      <c r="E8" s="25" t="s">
        <v>20</v>
      </c>
      <c r="F8" s="28">
        <v>44044</v>
      </c>
      <c r="G8" s="25" t="s">
        <v>21</v>
      </c>
      <c r="H8" s="69" t="s">
        <v>35</v>
      </c>
      <c r="I8" s="70"/>
      <c r="J8" s="25" t="s">
        <v>31</v>
      </c>
      <c r="K8" s="25"/>
    </row>
    <row r="9" s="64" customFormat="1" ht="18" customHeight="1" spans="1:11">
      <c r="A9" s="25">
        <v>5</v>
      </c>
      <c r="B9" s="26" t="s">
        <v>36</v>
      </c>
      <c r="C9" s="25" t="s">
        <v>18</v>
      </c>
      <c r="D9" s="29" t="s">
        <v>37</v>
      </c>
      <c r="E9" s="25" t="s">
        <v>20</v>
      </c>
      <c r="F9" s="28">
        <v>44044</v>
      </c>
      <c r="G9" s="25" t="s">
        <v>21</v>
      </c>
      <c r="H9" s="69" t="s">
        <v>38</v>
      </c>
      <c r="I9" s="70"/>
      <c r="J9" s="25" t="s">
        <v>31</v>
      </c>
      <c r="K9" s="25"/>
    </row>
    <row r="10" s="64" customFormat="1" ht="18" customHeight="1" spans="1:11">
      <c r="A10" s="25">
        <v>6</v>
      </c>
      <c r="B10" s="26" t="s">
        <v>39</v>
      </c>
      <c r="C10" s="25" t="s">
        <v>18</v>
      </c>
      <c r="D10" s="29" t="s">
        <v>40</v>
      </c>
      <c r="E10" s="25" t="s">
        <v>20</v>
      </c>
      <c r="F10" s="28">
        <v>44044</v>
      </c>
      <c r="G10" s="25" t="s">
        <v>21</v>
      </c>
      <c r="H10" s="69" t="s">
        <v>41</v>
      </c>
      <c r="I10" s="70"/>
      <c r="J10" s="25" t="s">
        <v>31</v>
      </c>
      <c r="K10" s="25"/>
    </row>
    <row r="11" s="64" customFormat="1" ht="18" customHeight="1" spans="1:11">
      <c r="A11" s="25">
        <v>7</v>
      </c>
      <c r="B11" s="26" t="s">
        <v>42</v>
      </c>
      <c r="C11" s="25" t="s">
        <v>18</v>
      </c>
      <c r="D11" s="29" t="s">
        <v>43</v>
      </c>
      <c r="E11" s="25" t="s">
        <v>20</v>
      </c>
      <c r="F11" s="28">
        <v>44044</v>
      </c>
      <c r="G11" s="25" t="s">
        <v>21</v>
      </c>
      <c r="H11" s="69" t="s">
        <v>44</v>
      </c>
      <c r="I11" s="70"/>
      <c r="J11" s="25" t="s">
        <v>31</v>
      </c>
      <c r="K11" s="25"/>
    </row>
    <row r="12" s="64" customFormat="1" ht="18" customHeight="1" spans="1:11">
      <c r="A12" s="25">
        <v>8</v>
      </c>
      <c r="B12" s="26" t="s">
        <v>46</v>
      </c>
      <c r="C12" s="25" t="s">
        <v>47</v>
      </c>
      <c r="D12" s="29" t="s">
        <v>48</v>
      </c>
      <c r="E12" s="25" t="s">
        <v>20</v>
      </c>
      <c r="F12" s="28">
        <v>44044</v>
      </c>
      <c r="G12" s="25" t="s">
        <v>21</v>
      </c>
      <c r="H12" s="69" t="s">
        <v>49</v>
      </c>
      <c r="I12" s="70"/>
      <c r="J12" s="25" t="s">
        <v>50</v>
      </c>
      <c r="K12" s="25"/>
    </row>
    <row r="13" s="64" customFormat="1" ht="18" customHeight="1" spans="1:11">
      <c r="A13" s="25">
        <v>9</v>
      </c>
      <c r="B13" s="26" t="s">
        <v>52</v>
      </c>
      <c r="C13" s="25" t="s">
        <v>47</v>
      </c>
      <c r="D13" s="29" t="s">
        <v>53</v>
      </c>
      <c r="E13" s="25" t="s">
        <v>20</v>
      </c>
      <c r="F13" s="28">
        <v>44044</v>
      </c>
      <c r="G13" s="25" t="s">
        <v>21</v>
      </c>
      <c r="H13" s="69" t="s">
        <v>49</v>
      </c>
      <c r="I13" s="70"/>
      <c r="J13" s="25" t="s">
        <v>54</v>
      </c>
      <c r="K13" s="25"/>
    </row>
    <row r="14" s="64" customFormat="1" ht="18" customHeight="1" spans="1:11">
      <c r="A14" s="25">
        <v>10</v>
      </c>
      <c r="B14" s="26" t="s">
        <v>56</v>
      </c>
      <c r="C14" s="25" t="s">
        <v>18</v>
      </c>
      <c r="D14" s="29" t="s">
        <v>57</v>
      </c>
      <c r="E14" s="25" t="s">
        <v>20</v>
      </c>
      <c r="F14" s="28">
        <v>44044</v>
      </c>
      <c r="G14" s="25" t="s">
        <v>21</v>
      </c>
      <c r="H14" s="69" t="s">
        <v>58</v>
      </c>
      <c r="I14" s="70"/>
      <c r="J14" s="25" t="s">
        <v>59</v>
      </c>
      <c r="K14" s="25"/>
    </row>
    <row r="15" s="64" customFormat="1" ht="18" customHeight="1" spans="1:11">
      <c r="A15" s="25">
        <v>11</v>
      </c>
      <c r="B15" s="26" t="s">
        <v>60</v>
      </c>
      <c r="C15" s="25" t="s">
        <v>18</v>
      </c>
      <c r="D15" s="29" t="s">
        <v>61</v>
      </c>
      <c r="E15" s="25" t="s">
        <v>20</v>
      </c>
      <c r="F15" s="28">
        <v>44044</v>
      </c>
      <c r="G15" s="25" t="s">
        <v>21</v>
      </c>
      <c r="H15" s="69" t="s">
        <v>62</v>
      </c>
      <c r="I15" s="70"/>
      <c r="J15" s="25" t="s">
        <v>59</v>
      </c>
      <c r="K15" s="25"/>
    </row>
    <row r="16" s="64" customFormat="1" ht="18" customHeight="1" spans="1:11">
      <c r="A16" s="25">
        <v>12</v>
      </c>
      <c r="B16" s="26" t="s">
        <v>63</v>
      </c>
      <c r="C16" s="25" t="s">
        <v>18</v>
      </c>
      <c r="D16" s="29" t="s">
        <v>64</v>
      </c>
      <c r="E16" s="25" t="s">
        <v>20</v>
      </c>
      <c r="F16" s="28">
        <v>44044</v>
      </c>
      <c r="G16" s="25" t="s">
        <v>21</v>
      </c>
      <c r="H16" s="69" t="s">
        <v>65</v>
      </c>
      <c r="I16" s="70"/>
      <c r="J16" s="25" t="s">
        <v>23</v>
      </c>
      <c r="K16" s="25"/>
    </row>
    <row r="17" s="64" customFormat="1" ht="18" customHeight="1" spans="1:11">
      <c r="A17" s="25">
        <v>13</v>
      </c>
      <c r="B17" s="26" t="s">
        <v>66</v>
      </c>
      <c r="C17" s="25" t="s">
        <v>47</v>
      </c>
      <c r="D17" s="29" t="s">
        <v>67</v>
      </c>
      <c r="E17" s="25" t="s">
        <v>20</v>
      </c>
      <c r="F17" s="28">
        <v>44044</v>
      </c>
      <c r="G17" s="25" t="s">
        <v>21</v>
      </c>
      <c r="H17" s="69" t="s">
        <v>68</v>
      </c>
      <c r="I17" s="70"/>
      <c r="J17" s="25" t="s">
        <v>23</v>
      </c>
      <c r="K17" s="25"/>
    </row>
    <row r="18" s="64" customFormat="1" ht="18" customHeight="1" spans="1:11">
      <c r="A18" s="25">
        <v>14</v>
      </c>
      <c r="B18" s="26" t="s">
        <v>69</v>
      </c>
      <c r="C18" s="25" t="s">
        <v>18</v>
      </c>
      <c r="D18" s="29" t="s">
        <v>70</v>
      </c>
      <c r="E18" s="25" t="s">
        <v>20</v>
      </c>
      <c r="F18" s="28">
        <v>44044</v>
      </c>
      <c r="G18" s="25" t="s">
        <v>21</v>
      </c>
      <c r="H18" s="69" t="s">
        <v>71</v>
      </c>
      <c r="I18" s="70"/>
      <c r="J18" s="25" t="s">
        <v>72</v>
      </c>
      <c r="K18" s="25"/>
    </row>
    <row r="19" s="64" customFormat="1" ht="18" customHeight="1" spans="1:11">
      <c r="A19" s="25">
        <v>15</v>
      </c>
      <c r="B19" s="26" t="s">
        <v>74</v>
      </c>
      <c r="C19" s="25" t="s">
        <v>18</v>
      </c>
      <c r="D19" s="29" t="s">
        <v>75</v>
      </c>
      <c r="E19" s="25" t="s">
        <v>20</v>
      </c>
      <c r="F19" s="28">
        <v>44044</v>
      </c>
      <c r="G19" s="25" t="s">
        <v>21</v>
      </c>
      <c r="H19" s="69" t="s">
        <v>76</v>
      </c>
      <c r="I19" s="70"/>
      <c r="J19" s="25" t="s">
        <v>77</v>
      </c>
      <c r="K19" s="25"/>
    </row>
    <row r="20" s="64" customFormat="1" ht="18" customHeight="1" spans="1:11">
      <c r="A20" s="25">
        <v>16</v>
      </c>
      <c r="B20" s="26" t="s">
        <v>78</v>
      </c>
      <c r="C20" s="25" t="s">
        <v>18</v>
      </c>
      <c r="D20" s="29" t="s">
        <v>79</v>
      </c>
      <c r="E20" s="25" t="s">
        <v>20</v>
      </c>
      <c r="F20" s="28">
        <v>44044</v>
      </c>
      <c r="G20" s="25" t="s">
        <v>21</v>
      </c>
      <c r="H20" s="69" t="s">
        <v>80</v>
      </c>
      <c r="I20" s="70"/>
      <c r="J20" s="25" t="s">
        <v>77</v>
      </c>
      <c r="K20" s="25"/>
    </row>
    <row r="21" s="64" customFormat="1" ht="18" customHeight="1" spans="1:11">
      <c r="A21" s="25">
        <v>17</v>
      </c>
      <c r="B21" s="26" t="s">
        <v>85</v>
      </c>
      <c r="C21" s="25" t="s">
        <v>47</v>
      </c>
      <c r="D21" s="29" t="s">
        <v>86</v>
      </c>
      <c r="E21" s="25" t="s">
        <v>20</v>
      </c>
      <c r="F21" s="28">
        <v>44044</v>
      </c>
      <c r="G21" s="25" t="s">
        <v>21</v>
      </c>
      <c r="H21" s="69" t="s">
        <v>87</v>
      </c>
      <c r="I21" s="70"/>
      <c r="J21" s="25" t="s">
        <v>84</v>
      </c>
      <c r="K21" s="25"/>
    </row>
    <row r="22" s="64" customFormat="1" ht="18" customHeight="1" spans="1:11">
      <c r="A22" s="25">
        <v>18</v>
      </c>
      <c r="B22" s="26" t="s">
        <v>93</v>
      </c>
      <c r="C22" s="25" t="s">
        <v>47</v>
      </c>
      <c r="D22" s="29" t="s">
        <v>94</v>
      </c>
      <c r="E22" s="25" t="s">
        <v>20</v>
      </c>
      <c r="F22" s="28">
        <v>44044</v>
      </c>
      <c r="G22" s="25" t="s">
        <v>21</v>
      </c>
      <c r="H22" s="69" t="s">
        <v>95</v>
      </c>
      <c r="I22" s="70"/>
      <c r="J22" s="25" t="s">
        <v>96</v>
      </c>
      <c r="K22" s="25"/>
    </row>
    <row r="23" s="64" customFormat="1" ht="18" customHeight="1" spans="1:11">
      <c r="A23" s="25">
        <v>19</v>
      </c>
      <c r="B23" s="26" t="s">
        <v>101</v>
      </c>
      <c r="C23" s="25" t="s">
        <v>18</v>
      </c>
      <c r="D23" s="29" t="s">
        <v>102</v>
      </c>
      <c r="E23" s="25" t="s">
        <v>20</v>
      </c>
      <c r="F23" s="28">
        <v>44044</v>
      </c>
      <c r="G23" s="25" t="s">
        <v>21</v>
      </c>
      <c r="H23" s="69" t="s">
        <v>103</v>
      </c>
      <c r="I23" s="70"/>
      <c r="J23" s="25" t="s">
        <v>104</v>
      </c>
      <c r="K23" s="25"/>
    </row>
    <row r="24" s="64" customFormat="1" ht="18" customHeight="1" spans="1:11">
      <c r="A24" s="25">
        <v>20</v>
      </c>
      <c r="B24" s="26" t="s">
        <v>105</v>
      </c>
      <c r="C24" s="25" t="s">
        <v>18</v>
      </c>
      <c r="D24" s="29" t="s">
        <v>106</v>
      </c>
      <c r="E24" s="25" t="s">
        <v>20</v>
      </c>
      <c r="F24" s="28">
        <v>44044</v>
      </c>
      <c r="G24" s="25" t="s">
        <v>21</v>
      </c>
      <c r="H24" s="69" t="s">
        <v>107</v>
      </c>
      <c r="I24" s="70"/>
      <c r="J24" s="25" t="s">
        <v>104</v>
      </c>
      <c r="K24" s="25"/>
    </row>
    <row r="25" s="64" customFormat="1" ht="18" customHeight="1" spans="1:11">
      <c r="A25" s="25">
        <v>21</v>
      </c>
      <c r="B25" s="26" t="s">
        <v>108</v>
      </c>
      <c r="C25" s="25" t="s">
        <v>18</v>
      </c>
      <c r="D25" s="29" t="s">
        <v>109</v>
      </c>
      <c r="E25" s="25" t="s">
        <v>20</v>
      </c>
      <c r="F25" s="28">
        <v>44044</v>
      </c>
      <c r="G25" s="25" t="s">
        <v>21</v>
      </c>
      <c r="H25" s="69" t="s">
        <v>110</v>
      </c>
      <c r="I25" s="70"/>
      <c r="J25" s="25" t="s">
        <v>111</v>
      </c>
      <c r="K25" s="25"/>
    </row>
    <row r="26" s="64" customFormat="1" ht="18" customHeight="1" spans="1:11">
      <c r="A26" s="25">
        <v>22</v>
      </c>
      <c r="B26" s="26" t="s">
        <v>112</v>
      </c>
      <c r="C26" s="25" t="s">
        <v>18</v>
      </c>
      <c r="D26" s="29" t="s">
        <v>113</v>
      </c>
      <c r="E26" s="25" t="s">
        <v>20</v>
      </c>
      <c r="F26" s="28">
        <v>44044</v>
      </c>
      <c r="G26" s="25" t="s">
        <v>21</v>
      </c>
      <c r="H26" s="69" t="s">
        <v>114</v>
      </c>
      <c r="I26" s="70"/>
      <c r="J26" s="25" t="s">
        <v>111</v>
      </c>
      <c r="K26" s="25"/>
    </row>
    <row r="27" s="64" customFormat="1" ht="18" customHeight="1" spans="1:11">
      <c r="A27" s="25">
        <v>23</v>
      </c>
      <c r="B27" s="26" t="s">
        <v>115</v>
      </c>
      <c r="C27" s="25" t="s">
        <v>18</v>
      </c>
      <c r="D27" s="29" t="s">
        <v>116</v>
      </c>
      <c r="E27" s="25" t="s">
        <v>20</v>
      </c>
      <c r="F27" s="28">
        <v>44044</v>
      </c>
      <c r="G27" s="25" t="s">
        <v>21</v>
      </c>
      <c r="H27" s="69" t="s">
        <v>117</v>
      </c>
      <c r="I27" s="70"/>
      <c r="J27" s="25" t="s">
        <v>111</v>
      </c>
      <c r="K27" s="25"/>
    </row>
    <row r="28" s="64" customFormat="1" ht="18" customHeight="1" spans="1:11">
      <c r="A28" s="25">
        <v>24</v>
      </c>
      <c r="B28" s="26" t="s">
        <v>121</v>
      </c>
      <c r="C28" s="25" t="s">
        <v>47</v>
      </c>
      <c r="D28" s="29" t="s">
        <v>122</v>
      </c>
      <c r="E28" s="25" t="s">
        <v>20</v>
      </c>
      <c r="F28" s="28">
        <v>44044</v>
      </c>
      <c r="G28" s="25" t="s">
        <v>21</v>
      </c>
      <c r="H28" s="69" t="s">
        <v>123</v>
      </c>
      <c r="I28" s="70"/>
      <c r="J28" s="25" t="s">
        <v>111</v>
      </c>
      <c r="K28" s="25"/>
    </row>
    <row r="29" s="64" customFormat="1" ht="18" customHeight="1" spans="1:11">
      <c r="A29" s="25">
        <v>25</v>
      </c>
      <c r="B29" s="26" t="s">
        <v>124</v>
      </c>
      <c r="C29" s="25" t="s">
        <v>47</v>
      </c>
      <c r="D29" s="29" t="s">
        <v>125</v>
      </c>
      <c r="E29" s="25" t="s">
        <v>20</v>
      </c>
      <c r="F29" s="28">
        <v>44044</v>
      </c>
      <c r="G29" s="25" t="s">
        <v>21</v>
      </c>
      <c r="H29" s="69" t="s">
        <v>126</v>
      </c>
      <c r="I29" s="70"/>
      <c r="J29" s="25" t="s">
        <v>111</v>
      </c>
      <c r="K29" s="25"/>
    </row>
    <row r="30" s="64" customFormat="1" ht="18" customHeight="1" spans="1:11">
      <c r="A30" s="25">
        <v>26</v>
      </c>
      <c r="B30" s="26" t="s">
        <v>127</v>
      </c>
      <c r="C30" s="25" t="s">
        <v>18</v>
      </c>
      <c r="D30" s="29" t="s">
        <v>128</v>
      </c>
      <c r="E30" s="25" t="s">
        <v>20</v>
      </c>
      <c r="F30" s="28">
        <v>44044</v>
      </c>
      <c r="G30" s="25" t="s">
        <v>21</v>
      </c>
      <c r="H30" s="69" t="s">
        <v>129</v>
      </c>
      <c r="I30" s="70"/>
      <c r="J30" s="25" t="s">
        <v>130</v>
      </c>
      <c r="K30" s="25"/>
    </row>
    <row r="31" s="64" customFormat="1" ht="18" customHeight="1" spans="1:11">
      <c r="A31" s="25">
        <v>27</v>
      </c>
      <c r="B31" s="26" t="s">
        <v>131</v>
      </c>
      <c r="C31" s="25" t="s">
        <v>18</v>
      </c>
      <c r="D31" s="29" t="s">
        <v>132</v>
      </c>
      <c r="E31" s="25" t="s">
        <v>20</v>
      </c>
      <c r="F31" s="28">
        <v>44044</v>
      </c>
      <c r="G31" s="25" t="s">
        <v>21</v>
      </c>
      <c r="H31" s="69" t="s">
        <v>133</v>
      </c>
      <c r="I31" s="70"/>
      <c r="J31" s="25" t="s">
        <v>130</v>
      </c>
      <c r="K31" s="25"/>
    </row>
    <row r="32" s="64" customFormat="1" ht="18" customHeight="1" spans="1:11">
      <c r="A32" s="25">
        <v>28</v>
      </c>
      <c r="B32" s="26" t="s">
        <v>134</v>
      </c>
      <c r="C32" s="25" t="s">
        <v>18</v>
      </c>
      <c r="D32" s="29" t="s">
        <v>135</v>
      </c>
      <c r="E32" s="25" t="s">
        <v>20</v>
      </c>
      <c r="F32" s="28">
        <v>44044</v>
      </c>
      <c r="G32" s="25" t="s">
        <v>21</v>
      </c>
      <c r="H32" s="69" t="s">
        <v>83</v>
      </c>
      <c r="I32" s="70"/>
      <c r="J32" s="25" t="s">
        <v>130</v>
      </c>
      <c r="K32" s="25"/>
    </row>
    <row r="33" s="64" customFormat="1" ht="18" customHeight="1" spans="1:11">
      <c r="A33" s="25">
        <v>29</v>
      </c>
      <c r="B33" s="26" t="s">
        <v>136</v>
      </c>
      <c r="C33" s="25" t="s">
        <v>47</v>
      </c>
      <c r="D33" s="29" t="s">
        <v>137</v>
      </c>
      <c r="E33" s="25" t="s">
        <v>20</v>
      </c>
      <c r="F33" s="28">
        <v>44044</v>
      </c>
      <c r="G33" s="25" t="s">
        <v>21</v>
      </c>
      <c r="H33" s="69" t="s">
        <v>65</v>
      </c>
      <c r="I33" s="70"/>
      <c r="J33" s="25" t="s">
        <v>138</v>
      </c>
      <c r="K33" s="25"/>
    </row>
    <row r="34" s="64" customFormat="1" ht="18" customHeight="1" spans="1:11">
      <c r="A34" s="25">
        <v>30</v>
      </c>
      <c r="B34" s="26" t="s">
        <v>139</v>
      </c>
      <c r="C34" s="25" t="s">
        <v>47</v>
      </c>
      <c r="D34" s="29" t="s">
        <v>140</v>
      </c>
      <c r="E34" s="25" t="s">
        <v>20</v>
      </c>
      <c r="F34" s="28">
        <v>44044</v>
      </c>
      <c r="G34" s="25" t="s">
        <v>21</v>
      </c>
      <c r="H34" s="69" t="s">
        <v>141</v>
      </c>
      <c r="I34" s="70"/>
      <c r="J34" s="25" t="s">
        <v>138</v>
      </c>
      <c r="K34" s="25"/>
    </row>
    <row r="35" s="64" customFormat="1" ht="18" customHeight="1" spans="1:11">
      <c r="A35" s="25">
        <v>31</v>
      </c>
      <c r="B35" s="26" t="s">
        <v>143</v>
      </c>
      <c r="C35" s="25" t="s">
        <v>47</v>
      </c>
      <c r="D35" s="29" t="s">
        <v>144</v>
      </c>
      <c r="E35" s="25" t="s">
        <v>20</v>
      </c>
      <c r="F35" s="28">
        <v>44044</v>
      </c>
      <c r="G35" s="25" t="s">
        <v>21</v>
      </c>
      <c r="H35" s="69" t="s">
        <v>145</v>
      </c>
      <c r="I35" s="70"/>
      <c r="J35" s="25" t="s">
        <v>146</v>
      </c>
      <c r="K35" s="25"/>
    </row>
    <row r="36" s="64" customFormat="1" ht="18" customHeight="1" spans="1:11">
      <c r="A36" s="25">
        <v>32</v>
      </c>
      <c r="B36" s="26" t="s">
        <v>147</v>
      </c>
      <c r="C36" s="25" t="s">
        <v>47</v>
      </c>
      <c r="D36" s="29" t="s">
        <v>148</v>
      </c>
      <c r="E36" s="25" t="s">
        <v>20</v>
      </c>
      <c r="F36" s="28">
        <v>44044</v>
      </c>
      <c r="G36" s="25" t="s">
        <v>21</v>
      </c>
      <c r="H36" s="69" t="s">
        <v>149</v>
      </c>
      <c r="I36" s="70"/>
      <c r="J36" s="25" t="s">
        <v>146</v>
      </c>
      <c r="K36" s="25"/>
    </row>
    <row r="37" s="64" customFormat="1" ht="18" customHeight="1" spans="1:11">
      <c r="A37" s="25">
        <v>33</v>
      </c>
      <c r="B37" s="26" t="s">
        <v>118</v>
      </c>
      <c r="C37" s="25" t="s">
        <v>47</v>
      </c>
      <c r="D37" s="29" t="s">
        <v>119</v>
      </c>
      <c r="E37" s="25" t="s">
        <v>20</v>
      </c>
      <c r="F37" s="28">
        <v>44044</v>
      </c>
      <c r="G37" s="25" t="s">
        <v>21</v>
      </c>
      <c r="H37" s="69" t="s">
        <v>120</v>
      </c>
      <c r="I37" s="70"/>
      <c r="J37" s="25" t="s">
        <v>111</v>
      </c>
      <c r="K37" s="25"/>
    </row>
    <row r="38" s="64" customFormat="1" ht="18" customHeight="1" spans="1:11">
      <c r="A38" s="25">
        <v>34</v>
      </c>
      <c r="B38" s="26" t="s">
        <v>150</v>
      </c>
      <c r="C38" s="25" t="s">
        <v>18</v>
      </c>
      <c r="D38" s="29" t="s">
        <v>151</v>
      </c>
      <c r="E38" s="25" t="s">
        <v>20</v>
      </c>
      <c r="F38" s="28">
        <v>44044</v>
      </c>
      <c r="G38" s="25" t="s">
        <v>21</v>
      </c>
      <c r="H38" s="69" t="s">
        <v>49</v>
      </c>
      <c r="I38" s="70"/>
      <c r="J38" s="25" t="s">
        <v>31</v>
      </c>
      <c r="K38" s="25"/>
    </row>
    <row r="39" s="64" customFormat="1" ht="18" customHeight="1" spans="1:11">
      <c r="A39" s="25">
        <v>35</v>
      </c>
      <c r="B39" s="26" t="s">
        <v>152</v>
      </c>
      <c r="C39" s="25" t="s">
        <v>18</v>
      </c>
      <c r="D39" s="29" t="s">
        <v>153</v>
      </c>
      <c r="E39" s="25" t="s">
        <v>20</v>
      </c>
      <c r="F39" s="28">
        <v>44044</v>
      </c>
      <c r="G39" s="25" t="s">
        <v>21</v>
      </c>
      <c r="H39" s="69" t="s">
        <v>154</v>
      </c>
      <c r="I39" s="70"/>
      <c r="J39" s="25" t="s">
        <v>155</v>
      </c>
      <c r="K39" s="25"/>
    </row>
    <row r="40" s="64" customFormat="1" ht="18" customHeight="1" spans="1:11">
      <c r="A40" s="25">
        <v>36</v>
      </c>
      <c r="B40" s="26" t="s">
        <v>157</v>
      </c>
      <c r="C40" s="25" t="s">
        <v>18</v>
      </c>
      <c r="D40" s="29" t="s">
        <v>158</v>
      </c>
      <c r="E40" s="25" t="s">
        <v>20</v>
      </c>
      <c r="F40" s="28">
        <v>44044</v>
      </c>
      <c r="G40" s="25" t="s">
        <v>21</v>
      </c>
      <c r="H40" s="69" t="s">
        <v>159</v>
      </c>
      <c r="I40" s="70"/>
      <c r="J40" s="25" t="s">
        <v>155</v>
      </c>
      <c r="K40" s="25"/>
    </row>
    <row r="41" s="64" customFormat="1" ht="18" customHeight="1" spans="1:11">
      <c r="A41" s="25">
        <v>37</v>
      </c>
      <c r="B41" s="26" t="s">
        <v>160</v>
      </c>
      <c r="C41" s="25" t="s">
        <v>18</v>
      </c>
      <c r="D41" s="29" t="s">
        <v>161</v>
      </c>
      <c r="E41" s="25" t="s">
        <v>20</v>
      </c>
      <c r="F41" s="28">
        <v>44044</v>
      </c>
      <c r="G41" s="25" t="s">
        <v>21</v>
      </c>
      <c r="H41" s="69" t="s">
        <v>162</v>
      </c>
      <c r="I41" s="70"/>
      <c r="J41" s="25" t="s">
        <v>130</v>
      </c>
      <c r="K41" s="25"/>
    </row>
  </sheetData>
  <mergeCells count="43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</mergeCells>
  <dataValidations count="1">
    <dataValidation allowBlank="1" showInputMessage="1" showErrorMessage="1" prompt="请输入姓名时不要插入空格" sqref="B22 B23:B25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zoomScale="130" zoomScaleNormal="130" workbookViewId="0">
      <selection activeCell="L5" sqref="L5:M46"/>
    </sheetView>
  </sheetViews>
  <sheetFormatPr defaultColWidth="9" defaultRowHeight="14.25"/>
  <cols>
    <col min="1" max="3" width="9" style="65"/>
    <col min="4" max="4" width="25.125" style="65" customWidth="1"/>
    <col min="5" max="7" width="9" style="65"/>
    <col min="8" max="8" width="17.875" style="65" customWidth="1"/>
    <col min="9" max="11" width="9" style="65"/>
    <col min="12" max="12" width="19.225" style="65" customWidth="1"/>
    <col min="13" max="13" width="13.2666666666667" style="65" customWidth="1"/>
    <col min="14" max="16384" width="9" style="65"/>
  </cols>
  <sheetData>
    <row r="1" ht="22.5" customHeight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21" customHeight="1" spans="1:11">
      <c r="A2" s="67" t="s">
        <v>1</v>
      </c>
      <c r="B2" s="67"/>
      <c r="C2" s="67"/>
      <c r="D2" s="67"/>
      <c r="E2" s="67"/>
      <c r="F2" s="67"/>
      <c r="G2" s="67"/>
      <c r="H2" s="67"/>
      <c r="I2" s="67" t="s">
        <v>2</v>
      </c>
      <c r="J2" s="67"/>
      <c r="K2" s="67"/>
    </row>
    <row r="3" ht="27.75" customHeight="1" spans="1:11">
      <c r="A3" s="25" t="s">
        <v>3</v>
      </c>
      <c r="B3" s="68" t="s">
        <v>4</v>
      </c>
      <c r="C3" s="68"/>
      <c r="D3" s="68"/>
      <c r="E3" s="68"/>
      <c r="F3" s="25" t="s">
        <v>5</v>
      </c>
      <c r="G3" s="25" t="s">
        <v>6</v>
      </c>
      <c r="H3" s="25"/>
      <c r="I3" s="25"/>
      <c r="J3" s="25"/>
      <c r="K3" s="25"/>
    </row>
    <row r="4" s="64" customFormat="1" ht="37.5" customHeight="1" spans="1:11">
      <c r="A4" s="25" t="s">
        <v>7</v>
      </c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25" t="s">
        <v>13</v>
      </c>
      <c r="H4" s="25" t="s">
        <v>14</v>
      </c>
      <c r="I4" s="25"/>
      <c r="J4" s="25" t="s">
        <v>15</v>
      </c>
      <c r="K4" s="25" t="s">
        <v>16</v>
      </c>
    </row>
    <row r="5" s="64" customFormat="1" ht="18" customHeight="1" spans="1:11">
      <c r="A5" s="25">
        <v>1</v>
      </c>
      <c r="B5" s="26" t="s">
        <v>17</v>
      </c>
      <c r="C5" s="25" t="s">
        <v>18</v>
      </c>
      <c r="D5" s="29" t="s">
        <v>19</v>
      </c>
      <c r="E5" s="25" t="s">
        <v>20</v>
      </c>
      <c r="F5" s="28">
        <v>44075</v>
      </c>
      <c r="G5" s="25" t="s">
        <v>21</v>
      </c>
      <c r="H5" s="69" t="s">
        <v>22</v>
      </c>
      <c r="I5" s="70"/>
      <c r="J5" s="25" t="s">
        <v>23</v>
      </c>
      <c r="K5" s="25"/>
    </row>
    <row r="6" s="64" customFormat="1" ht="18" customHeight="1" spans="1:11">
      <c r="A6" s="25">
        <v>2</v>
      </c>
      <c r="B6" s="26" t="s">
        <v>25</v>
      </c>
      <c r="C6" s="25" t="s">
        <v>18</v>
      </c>
      <c r="D6" s="29" t="s">
        <v>26</v>
      </c>
      <c r="E6" s="25" t="s">
        <v>20</v>
      </c>
      <c r="F6" s="28">
        <v>44075</v>
      </c>
      <c r="G6" s="25" t="s">
        <v>21</v>
      </c>
      <c r="H6" s="69" t="s">
        <v>27</v>
      </c>
      <c r="I6" s="70"/>
      <c r="J6" s="25" t="s">
        <v>23</v>
      </c>
      <c r="K6" s="25"/>
    </row>
    <row r="7" s="64" customFormat="1" ht="18" customHeight="1" spans="1:11">
      <c r="A7" s="25">
        <v>3</v>
      </c>
      <c r="B7" s="26" t="s">
        <v>28</v>
      </c>
      <c r="C7" s="25" t="s">
        <v>18</v>
      </c>
      <c r="D7" s="29" t="s">
        <v>29</v>
      </c>
      <c r="E7" s="25" t="s">
        <v>20</v>
      </c>
      <c r="F7" s="28">
        <v>44075</v>
      </c>
      <c r="G7" s="25" t="s">
        <v>21</v>
      </c>
      <c r="H7" s="69" t="s">
        <v>30</v>
      </c>
      <c r="I7" s="70"/>
      <c r="J7" s="25" t="s">
        <v>31</v>
      </c>
      <c r="K7" s="25"/>
    </row>
    <row r="8" s="64" customFormat="1" ht="18" customHeight="1" spans="1:11">
      <c r="A8" s="25">
        <v>4</v>
      </c>
      <c r="B8" s="26" t="s">
        <v>33</v>
      </c>
      <c r="C8" s="25" t="s">
        <v>18</v>
      </c>
      <c r="D8" s="29" t="s">
        <v>34</v>
      </c>
      <c r="E8" s="25" t="s">
        <v>20</v>
      </c>
      <c r="F8" s="28">
        <v>44075</v>
      </c>
      <c r="G8" s="25" t="s">
        <v>21</v>
      </c>
      <c r="H8" s="69" t="s">
        <v>35</v>
      </c>
      <c r="I8" s="70"/>
      <c r="J8" s="25" t="s">
        <v>31</v>
      </c>
      <c r="K8" s="25"/>
    </row>
    <row r="9" s="64" customFormat="1" ht="18" customHeight="1" spans="1:11">
      <c r="A9" s="25">
        <v>5</v>
      </c>
      <c r="B9" s="26" t="s">
        <v>36</v>
      </c>
      <c r="C9" s="25" t="s">
        <v>18</v>
      </c>
      <c r="D9" s="29" t="s">
        <v>37</v>
      </c>
      <c r="E9" s="25" t="s">
        <v>20</v>
      </c>
      <c r="F9" s="28">
        <v>44075</v>
      </c>
      <c r="G9" s="25" t="s">
        <v>21</v>
      </c>
      <c r="H9" s="69" t="s">
        <v>38</v>
      </c>
      <c r="I9" s="70"/>
      <c r="J9" s="25" t="s">
        <v>31</v>
      </c>
      <c r="K9" s="25"/>
    </row>
    <row r="10" s="64" customFormat="1" ht="18" customHeight="1" spans="1:11">
      <c r="A10" s="25">
        <v>6</v>
      </c>
      <c r="B10" s="26" t="s">
        <v>39</v>
      </c>
      <c r="C10" s="25" t="s">
        <v>18</v>
      </c>
      <c r="D10" s="29" t="s">
        <v>40</v>
      </c>
      <c r="E10" s="25" t="s">
        <v>20</v>
      </c>
      <c r="F10" s="28">
        <v>44075</v>
      </c>
      <c r="G10" s="25" t="s">
        <v>21</v>
      </c>
      <c r="H10" s="69" t="s">
        <v>41</v>
      </c>
      <c r="I10" s="70"/>
      <c r="J10" s="25" t="s">
        <v>31</v>
      </c>
      <c r="K10" s="25"/>
    </row>
    <row r="11" s="64" customFormat="1" ht="18" customHeight="1" spans="1:11">
      <c r="A11" s="25">
        <v>7</v>
      </c>
      <c r="B11" s="26" t="s">
        <v>42</v>
      </c>
      <c r="C11" s="25" t="s">
        <v>18</v>
      </c>
      <c r="D11" s="29" t="s">
        <v>43</v>
      </c>
      <c r="E11" s="25" t="s">
        <v>20</v>
      </c>
      <c r="F11" s="28">
        <v>44075</v>
      </c>
      <c r="G11" s="25" t="s">
        <v>21</v>
      </c>
      <c r="H11" s="69" t="s">
        <v>44</v>
      </c>
      <c r="I11" s="70"/>
      <c r="J11" s="25" t="s">
        <v>31</v>
      </c>
      <c r="K11" s="25"/>
    </row>
    <row r="12" s="64" customFormat="1" ht="18" customHeight="1" spans="1:11">
      <c r="A12" s="25">
        <v>8</v>
      </c>
      <c r="B12" s="26" t="s">
        <v>46</v>
      </c>
      <c r="C12" s="25" t="s">
        <v>47</v>
      </c>
      <c r="D12" s="29" t="s">
        <v>48</v>
      </c>
      <c r="E12" s="25" t="s">
        <v>20</v>
      </c>
      <c r="F12" s="28">
        <v>44075</v>
      </c>
      <c r="G12" s="25" t="s">
        <v>21</v>
      </c>
      <c r="H12" s="69" t="s">
        <v>49</v>
      </c>
      <c r="I12" s="70"/>
      <c r="J12" s="25" t="s">
        <v>50</v>
      </c>
      <c r="K12" s="25"/>
    </row>
    <row r="13" s="64" customFormat="1" ht="18" customHeight="1" spans="1:11">
      <c r="A13" s="25">
        <v>9</v>
      </c>
      <c r="B13" s="26" t="s">
        <v>52</v>
      </c>
      <c r="C13" s="25" t="s">
        <v>47</v>
      </c>
      <c r="D13" s="29" t="s">
        <v>53</v>
      </c>
      <c r="E13" s="25" t="s">
        <v>20</v>
      </c>
      <c r="F13" s="28">
        <v>44075</v>
      </c>
      <c r="G13" s="25" t="s">
        <v>21</v>
      </c>
      <c r="H13" s="69" t="s">
        <v>49</v>
      </c>
      <c r="I13" s="70"/>
      <c r="J13" s="25" t="s">
        <v>54</v>
      </c>
      <c r="K13" s="25"/>
    </row>
    <row r="14" s="64" customFormat="1" ht="18" customHeight="1" spans="1:11">
      <c r="A14" s="25">
        <v>10</v>
      </c>
      <c r="B14" s="26" t="s">
        <v>56</v>
      </c>
      <c r="C14" s="25" t="s">
        <v>18</v>
      </c>
      <c r="D14" s="29" t="s">
        <v>57</v>
      </c>
      <c r="E14" s="25" t="s">
        <v>20</v>
      </c>
      <c r="F14" s="28">
        <v>44075</v>
      </c>
      <c r="G14" s="25" t="s">
        <v>21</v>
      </c>
      <c r="H14" s="69" t="s">
        <v>58</v>
      </c>
      <c r="I14" s="70"/>
      <c r="J14" s="25" t="s">
        <v>59</v>
      </c>
      <c r="K14" s="25"/>
    </row>
    <row r="15" s="64" customFormat="1" ht="18" customHeight="1" spans="1:11">
      <c r="A15" s="25">
        <v>11</v>
      </c>
      <c r="B15" s="26" t="s">
        <v>60</v>
      </c>
      <c r="C15" s="25" t="s">
        <v>18</v>
      </c>
      <c r="D15" s="29" t="s">
        <v>61</v>
      </c>
      <c r="E15" s="25" t="s">
        <v>20</v>
      </c>
      <c r="F15" s="28">
        <v>44075</v>
      </c>
      <c r="G15" s="25" t="s">
        <v>21</v>
      </c>
      <c r="H15" s="69" t="s">
        <v>62</v>
      </c>
      <c r="I15" s="70"/>
      <c r="J15" s="25" t="s">
        <v>59</v>
      </c>
      <c r="K15" s="25"/>
    </row>
    <row r="16" s="64" customFormat="1" ht="18" customHeight="1" spans="1:11">
      <c r="A16" s="25">
        <v>12</v>
      </c>
      <c r="B16" s="26" t="s">
        <v>63</v>
      </c>
      <c r="C16" s="25" t="s">
        <v>18</v>
      </c>
      <c r="D16" s="29" t="s">
        <v>64</v>
      </c>
      <c r="E16" s="25" t="s">
        <v>20</v>
      </c>
      <c r="F16" s="28">
        <v>44075</v>
      </c>
      <c r="G16" s="25" t="s">
        <v>21</v>
      </c>
      <c r="H16" s="69" t="s">
        <v>65</v>
      </c>
      <c r="I16" s="70"/>
      <c r="J16" s="25" t="s">
        <v>23</v>
      </c>
      <c r="K16" s="25"/>
    </row>
    <row r="17" s="64" customFormat="1" ht="18" customHeight="1" spans="1:11">
      <c r="A17" s="25">
        <v>13</v>
      </c>
      <c r="B17" s="26" t="s">
        <v>66</v>
      </c>
      <c r="C17" s="25" t="s">
        <v>47</v>
      </c>
      <c r="D17" s="29" t="s">
        <v>67</v>
      </c>
      <c r="E17" s="25" t="s">
        <v>20</v>
      </c>
      <c r="F17" s="28">
        <v>44075</v>
      </c>
      <c r="G17" s="25" t="s">
        <v>21</v>
      </c>
      <c r="H17" s="69" t="s">
        <v>68</v>
      </c>
      <c r="I17" s="70"/>
      <c r="J17" s="25" t="s">
        <v>23</v>
      </c>
      <c r="K17" s="25"/>
    </row>
    <row r="18" s="64" customFormat="1" ht="18" customHeight="1" spans="1:11">
      <c r="A18" s="25">
        <v>14</v>
      </c>
      <c r="B18" s="26" t="s">
        <v>69</v>
      </c>
      <c r="C18" s="25" t="s">
        <v>18</v>
      </c>
      <c r="D18" s="29" t="s">
        <v>70</v>
      </c>
      <c r="E18" s="25" t="s">
        <v>20</v>
      </c>
      <c r="F18" s="28">
        <v>44075</v>
      </c>
      <c r="G18" s="25" t="s">
        <v>21</v>
      </c>
      <c r="H18" s="69" t="s">
        <v>71</v>
      </c>
      <c r="I18" s="70"/>
      <c r="J18" s="25" t="s">
        <v>72</v>
      </c>
      <c r="K18" s="25"/>
    </row>
    <row r="19" s="64" customFormat="1" ht="18" customHeight="1" spans="1:11">
      <c r="A19" s="25">
        <v>15</v>
      </c>
      <c r="B19" s="26" t="s">
        <v>74</v>
      </c>
      <c r="C19" s="25" t="s">
        <v>18</v>
      </c>
      <c r="D19" s="29" t="s">
        <v>75</v>
      </c>
      <c r="E19" s="25" t="s">
        <v>20</v>
      </c>
      <c r="F19" s="28">
        <v>44075</v>
      </c>
      <c r="G19" s="25" t="s">
        <v>21</v>
      </c>
      <c r="H19" s="69" t="s">
        <v>76</v>
      </c>
      <c r="I19" s="70"/>
      <c r="J19" s="25" t="s">
        <v>77</v>
      </c>
      <c r="K19" s="25"/>
    </row>
    <row r="20" s="64" customFormat="1" ht="18" customHeight="1" spans="1:11">
      <c r="A20" s="25">
        <v>16</v>
      </c>
      <c r="B20" s="26" t="s">
        <v>78</v>
      </c>
      <c r="C20" s="25" t="s">
        <v>18</v>
      </c>
      <c r="D20" s="29" t="s">
        <v>79</v>
      </c>
      <c r="E20" s="25" t="s">
        <v>20</v>
      </c>
      <c r="F20" s="28">
        <v>44075</v>
      </c>
      <c r="G20" s="25" t="s">
        <v>21</v>
      </c>
      <c r="H20" s="69" t="s">
        <v>80</v>
      </c>
      <c r="I20" s="70"/>
      <c r="J20" s="25" t="s">
        <v>77</v>
      </c>
      <c r="K20" s="25"/>
    </row>
    <row r="21" s="64" customFormat="1" ht="18" customHeight="1" spans="1:11">
      <c r="A21" s="25">
        <v>17</v>
      </c>
      <c r="B21" s="26" t="s">
        <v>85</v>
      </c>
      <c r="C21" s="25" t="s">
        <v>47</v>
      </c>
      <c r="D21" s="29" t="s">
        <v>86</v>
      </c>
      <c r="E21" s="25" t="s">
        <v>20</v>
      </c>
      <c r="F21" s="28">
        <v>44075</v>
      </c>
      <c r="G21" s="25" t="s">
        <v>21</v>
      </c>
      <c r="H21" s="69" t="s">
        <v>87</v>
      </c>
      <c r="I21" s="70"/>
      <c r="J21" s="25" t="s">
        <v>84</v>
      </c>
      <c r="K21" s="25"/>
    </row>
    <row r="22" s="64" customFormat="1" ht="18" customHeight="1" spans="1:11">
      <c r="A22" s="25">
        <v>18</v>
      </c>
      <c r="B22" s="26" t="s">
        <v>93</v>
      </c>
      <c r="C22" s="25" t="s">
        <v>47</v>
      </c>
      <c r="D22" s="29" t="s">
        <v>94</v>
      </c>
      <c r="E22" s="25" t="s">
        <v>20</v>
      </c>
      <c r="F22" s="28">
        <v>44075</v>
      </c>
      <c r="G22" s="25" t="s">
        <v>21</v>
      </c>
      <c r="H22" s="69" t="s">
        <v>95</v>
      </c>
      <c r="I22" s="70"/>
      <c r="J22" s="25" t="s">
        <v>96</v>
      </c>
      <c r="K22" s="25"/>
    </row>
    <row r="23" s="64" customFormat="1" ht="18" customHeight="1" spans="1:11">
      <c r="A23" s="25">
        <v>19</v>
      </c>
      <c r="B23" s="26" t="s">
        <v>101</v>
      </c>
      <c r="C23" s="25" t="s">
        <v>18</v>
      </c>
      <c r="D23" s="29" t="s">
        <v>102</v>
      </c>
      <c r="E23" s="25" t="s">
        <v>20</v>
      </c>
      <c r="F23" s="28">
        <v>44075</v>
      </c>
      <c r="G23" s="25" t="s">
        <v>21</v>
      </c>
      <c r="H23" s="69" t="s">
        <v>103</v>
      </c>
      <c r="I23" s="70"/>
      <c r="J23" s="25" t="s">
        <v>104</v>
      </c>
      <c r="K23" s="25"/>
    </row>
    <row r="24" s="64" customFormat="1" ht="18" customHeight="1" spans="1:11">
      <c r="A24" s="25">
        <v>20</v>
      </c>
      <c r="B24" s="26" t="s">
        <v>105</v>
      </c>
      <c r="C24" s="25" t="s">
        <v>18</v>
      </c>
      <c r="D24" s="29" t="s">
        <v>106</v>
      </c>
      <c r="E24" s="25" t="s">
        <v>20</v>
      </c>
      <c r="F24" s="28">
        <v>44075</v>
      </c>
      <c r="G24" s="25" t="s">
        <v>21</v>
      </c>
      <c r="H24" s="69" t="s">
        <v>107</v>
      </c>
      <c r="I24" s="70"/>
      <c r="J24" s="25" t="s">
        <v>104</v>
      </c>
      <c r="K24" s="25"/>
    </row>
    <row r="25" s="64" customFormat="1" ht="18" customHeight="1" spans="1:11">
      <c r="A25" s="25">
        <v>21</v>
      </c>
      <c r="B25" s="26" t="s">
        <v>108</v>
      </c>
      <c r="C25" s="25" t="s">
        <v>18</v>
      </c>
      <c r="D25" s="29" t="s">
        <v>109</v>
      </c>
      <c r="E25" s="25" t="s">
        <v>20</v>
      </c>
      <c r="F25" s="28">
        <v>44075</v>
      </c>
      <c r="G25" s="25" t="s">
        <v>21</v>
      </c>
      <c r="H25" s="69" t="s">
        <v>110</v>
      </c>
      <c r="I25" s="70"/>
      <c r="J25" s="25" t="s">
        <v>111</v>
      </c>
      <c r="K25" s="25"/>
    </row>
    <row r="26" s="64" customFormat="1" ht="18" customHeight="1" spans="1:11">
      <c r="A26" s="25">
        <v>22</v>
      </c>
      <c r="B26" s="26" t="s">
        <v>112</v>
      </c>
      <c r="C26" s="25" t="s">
        <v>18</v>
      </c>
      <c r="D26" s="29" t="s">
        <v>113</v>
      </c>
      <c r="E26" s="25" t="s">
        <v>20</v>
      </c>
      <c r="F26" s="28">
        <v>44075</v>
      </c>
      <c r="G26" s="25" t="s">
        <v>21</v>
      </c>
      <c r="H26" s="69" t="s">
        <v>114</v>
      </c>
      <c r="I26" s="70"/>
      <c r="J26" s="25" t="s">
        <v>111</v>
      </c>
      <c r="K26" s="25"/>
    </row>
    <row r="27" s="64" customFormat="1" ht="18" customHeight="1" spans="1:11">
      <c r="A27" s="25">
        <v>23</v>
      </c>
      <c r="B27" s="26" t="s">
        <v>115</v>
      </c>
      <c r="C27" s="25" t="s">
        <v>18</v>
      </c>
      <c r="D27" s="29" t="s">
        <v>116</v>
      </c>
      <c r="E27" s="25" t="s">
        <v>20</v>
      </c>
      <c r="F27" s="28">
        <v>44075</v>
      </c>
      <c r="G27" s="25" t="s">
        <v>21</v>
      </c>
      <c r="H27" s="69" t="s">
        <v>117</v>
      </c>
      <c r="I27" s="70"/>
      <c r="J27" s="25" t="s">
        <v>111</v>
      </c>
      <c r="K27" s="25"/>
    </row>
    <row r="28" s="64" customFormat="1" ht="18" customHeight="1" spans="1:11">
      <c r="A28" s="25">
        <v>24</v>
      </c>
      <c r="B28" s="26" t="s">
        <v>121</v>
      </c>
      <c r="C28" s="25" t="s">
        <v>47</v>
      </c>
      <c r="D28" s="29" t="s">
        <v>122</v>
      </c>
      <c r="E28" s="25" t="s">
        <v>20</v>
      </c>
      <c r="F28" s="28">
        <v>44075</v>
      </c>
      <c r="G28" s="25" t="s">
        <v>21</v>
      </c>
      <c r="H28" s="69" t="s">
        <v>123</v>
      </c>
      <c r="I28" s="70"/>
      <c r="J28" s="25" t="s">
        <v>111</v>
      </c>
      <c r="K28" s="25"/>
    </row>
    <row r="29" s="64" customFormat="1" ht="18" customHeight="1" spans="1:11">
      <c r="A29" s="25">
        <v>25</v>
      </c>
      <c r="B29" s="26" t="s">
        <v>124</v>
      </c>
      <c r="C29" s="25" t="s">
        <v>47</v>
      </c>
      <c r="D29" s="29" t="s">
        <v>125</v>
      </c>
      <c r="E29" s="25" t="s">
        <v>20</v>
      </c>
      <c r="F29" s="28">
        <v>44075</v>
      </c>
      <c r="G29" s="25" t="s">
        <v>21</v>
      </c>
      <c r="H29" s="69" t="s">
        <v>126</v>
      </c>
      <c r="I29" s="70"/>
      <c r="J29" s="25" t="s">
        <v>111</v>
      </c>
      <c r="K29" s="25"/>
    </row>
    <row r="30" s="64" customFormat="1" ht="18" customHeight="1" spans="1:11">
      <c r="A30" s="25">
        <v>26</v>
      </c>
      <c r="B30" s="26" t="s">
        <v>127</v>
      </c>
      <c r="C30" s="25" t="s">
        <v>18</v>
      </c>
      <c r="D30" s="29" t="s">
        <v>128</v>
      </c>
      <c r="E30" s="25" t="s">
        <v>20</v>
      </c>
      <c r="F30" s="28">
        <v>44075</v>
      </c>
      <c r="G30" s="25" t="s">
        <v>21</v>
      </c>
      <c r="H30" s="69" t="s">
        <v>129</v>
      </c>
      <c r="I30" s="70"/>
      <c r="J30" s="25" t="s">
        <v>130</v>
      </c>
      <c r="K30" s="25"/>
    </row>
    <row r="31" s="64" customFormat="1" ht="18" customHeight="1" spans="1:11">
      <c r="A31" s="25">
        <v>27</v>
      </c>
      <c r="B31" s="26" t="s">
        <v>131</v>
      </c>
      <c r="C31" s="25" t="s">
        <v>18</v>
      </c>
      <c r="D31" s="29" t="s">
        <v>132</v>
      </c>
      <c r="E31" s="25" t="s">
        <v>20</v>
      </c>
      <c r="F31" s="28">
        <v>44075</v>
      </c>
      <c r="G31" s="25" t="s">
        <v>21</v>
      </c>
      <c r="H31" s="69" t="s">
        <v>133</v>
      </c>
      <c r="I31" s="70"/>
      <c r="J31" s="25" t="s">
        <v>130</v>
      </c>
      <c r="K31" s="25"/>
    </row>
    <row r="32" s="64" customFormat="1" ht="18" customHeight="1" spans="1:11">
      <c r="A32" s="25">
        <v>28</v>
      </c>
      <c r="B32" s="26" t="s">
        <v>134</v>
      </c>
      <c r="C32" s="25" t="s">
        <v>18</v>
      </c>
      <c r="D32" s="29" t="s">
        <v>135</v>
      </c>
      <c r="E32" s="25" t="s">
        <v>20</v>
      </c>
      <c r="F32" s="28">
        <v>44075</v>
      </c>
      <c r="G32" s="25" t="s">
        <v>21</v>
      </c>
      <c r="H32" s="69" t="s">
        <v>83</v>
      </c>
      <c r="I32" s="70"/>
      <c r="J32" s="25" t="s">
        <v>130</v>
      </c>
      <c r="K32" s="25"/>
    </row>
    <row r="33" s="64" customFormat="1" ht="18" customHeight="1" spans="1:11">
      <c r="A33" s="25">
        <v>29</v>
      </c>
      <c r="B33" s="26" t="s">
        <v>136</v>
      </c>
      <c r="C33" s="25" t="s">
        <v>47</v>
      </c>
      <c r="D33" s="29" t="s">
        <v>137</v>
      </c>
      <c r="E33" s="25" t="s">
        <v>20</v>
      </c>
      <c r="F33" s="28">
        <v>44075</v>
      </c>
      <c r="G33" s="25" t="s">
        <v>21</v>
      </c>
      <c r="H33" s="69" t="s">
        <v>65</v>
      </c>
      <c r="I33" s="70"/>
      <c r="J33" s="25" t="s">
        <v>138</v>
      </c>
      <c r="K33" s="25"/>
    </row>
    <row r="34" s="64" customFormat="1" ht="18" customHeight="1" spans="1:11">
      <c r="A34" s="25">
        <v>30</v>
      </c>
      <c r="B34" s="26" t="s">
        <v>139</v>
      </c>
      <c r="C34" s="25" t="s">
        <v>47</v>
      </c>
      <c r="D34" s="29" t="s">
        <v>140</v>
      </c>
      <c r="E34" s="25" t="s">
        <v>20</v>
      </c>
      <c r="F34" s="28">
        <v>44075</v>
      </c>
      <c r="G34" s="25" t="s">
        <v>21</v>
      </c>
      <c r="H34" s="69" t="s">
        <v>141</v>
      </c>
      <c r="I34" s="70"/>
      <c r="J34" s="25" t="s">
        <v>138</v>
      </c>
      <c r="K34" s="25"/>
    </row>
    <row r="35" s="64" customFormat="1" ht="18" customHeight="1" spans="1:11">
      <c r="A35" s="25">
        <v>31</v>
      </c>
      <c r="B35" s="26" t="s">
        <v>143</v>
      </c>
      <c r="C35" s="25" t="s">
        <v>47</v>
      </c>
      <c r="D35" s="29" t="s">
        <v>144</v>
      </c>
      <c r="E35" s="25" t="s">
        <v>20</v>
      </c>
      <c r="F35" s="28">
        <v>44075</v>
      </c>
      <c r="G35" s="25" t="s">
        <v>21</v>
      </c>
      <c r="H35" s="69" t="s">
        <v>145</v>
      </c>
      <c r="I35" s="70"/>
      <c r="J35" s="25" t="s">
        <v>146</v>
      </c>
      <c r="K35" s="25"/>
    </row>
    <row r="36" s="64" customFormat="1" ht="18" customHeight="1" spans="1:11">
      <c r="A36" s="25">
        <v>32</v>
      </c>
      <c r="B36" s="26" t="s">
        <v>147</v>
      </c>
      <c r="C36" s="25" t="s">
        <v>47</v>
      </c>
      <c r="D36" s="29" t="s">
        <v>148</v>
      </c>
      <c r="E36" s="25" t="s">
        <v>20</v>
      </c>
      <c r="F36" s="28">
        <v>44075</v>
      </c>
      <c r="G36" s="25" t="s">
        <v>21</v>
      </c>
      <c r="H36" s="69" t="s">
        <v>149</v>
      </c>
      <c r="I36" s="70"/>
      <c r="J36" s="25" t="s">
        <v>146</v>
      </c>
      <c r="K36" s="25"/>
    </row>
    <row r="37" s="64" customFormat="1" ht="18" customHeight="1" spans="1:11">
      <c r="A37" s="25">
        <v>33</v>
      </c>
      <c r="B37" s="26" t="s">
        <v>150</v>
      </c>
      <c r="C37" s="25" t="s">
        <v>18</v>
      </c>
      <c r="D37" s="29" t="s">
        <v>151</v>
      </c>
      <c r="E37" s="25" t="s">
        <v>20</v>
      </c>
      <c r="F37" s="28">
        <v>44075</v>
      </c>
      <c r="G37" s="25" t="s">
        <v>21</v>
      </c>
      <c r="H37" s="69" t="s">
        <v>49</v>
      </c>
      <c r="I37" s="70"/>
      <c r="J37" s="25" t="s">
        <v>31</v>
      </c>
      <c r="K37" s="25"/>
    </row>
    <row r="38" s="64" customFormat="1" ht="18" customHeight="1" spans="1:11">
      <c r="A38" s="25">
        <v>34</v>
      </c>
      <c r="B38" s="26" t="s">
        <v>152</v>
      </c>
      <c r="C38" s="25" t="s">
        <v>18</v>
      </c>
      <c r="D38" s="29" t="s">
        <v>153</v>
      </c>
      <c r="E38" s="25" t="s">
        <v>20</v>
      </c>
      <c r="F38" s="28">
        <v>44075</v>
      </c>
      <c r="G38" s="25" t="s">
        <v>21</v>
      </c>
      <c r="H38" s="69" t="s">
        <v>154</v>
      </c>
      <c r="I38" s="70"/>
      <c r="J38" s="25" t="s">
        <v>155</v>
      </c>
      <c r="K38" s="25"/>
    </row>
    <row r="39" s="64" customFormat="1" ht="18" customHeight="1" spans="1:11">
      <c r="A39" s="25">
        <v>35</v>
      </c>
      <c r="B39" s="26" t="s">
        <v>157</v>
      </c>
      <c r="C39" s="25" t="s">
        <v>18</v>
      </c>
      <c r="D39" s="29" t="s">
        <v>158</v>
      </c>
      <c r="E39" s="25" t="s">
        <v>20</v>
      </c>
      <c r="F39" s="28">
        <v>44075</v>
      </c>
      <c r="G39" s="25" t="s">
        <v>21</v>
      </c>
      <c r="H39" s="69" t="s">
        <v>159</v>
      </c>
      <c r="I39" s="70"/>
      <c r="J39" s="25" t="s">
        <v>155</v>
      </c>
      <c r="K39" s="25"/>
    </row>
    <row r="40" s="64" customFormat="1" ht="18" customHeight="1" spans="1:11">
      <c r="A40" s="25">
        <v>36</v>
      </c>
      <c r="B40" s="26" t="s">
        <v>160</v>
      </c>
      <c r="C40" s="25" t="s">
        <v>18</v>
      </c>
      <c r="D40" s="29" t="s">
        <v>161</v>
      </c>
      <c r="E40" s="25" t="s">
        <v>20</v>
      </c>
      <c r="F40" s="28">
        <v>44075</v>
      </c>
      <c r="G40" s="25" t="s">
        <v>21</v>
      </c>
      <c r="H40" s="69" t="s">
        <v>162</v>
      </c>
      <c r="I40" s="70"/>
      <c r="J40" s="25" t="s">
        <v>130</v>
      </c>
      <c r="K40" s="25"/>
    </row>
    <row r="41" s="64" customFormat="1" ht="18" customHeight="1" spans="1:11">
      <c r="A41" s="25">
        <v>37</v>
      </c>
      <c r="B41" s="26" t="s">
        <v>163</v>
      </c>
      <c r="C41" s="25" t="s">
        <v>47</v>
      </c>
      <c r="D41" s="29" t="s">
        <v>164</v>
      </c>
      <c r="E41" s="25" t="s">
        <v>20</v>
      </c>
      <c r="F41" s="28">
        <v>44076</v>
      </c>
      <c r="G41" s="25" t="s">
        <v>21</v>
      </c>
      <c r="H41" s="69" t="s">
        <v>165</v>
      </c>
      <c r="I41" s="70"/>
      <c r="J41" s="25" t="s">
        <v>166</v>
      </c>
      <c r="K41" s="25"/>
    </row>
    <row r="42" s="64" customFormat="1" ht="18" customHeight="1" spans="1:11">
      <c r="A42" s="25">
        <v>38</v>
      </c>
      <c r="B42" s="26" t="s">
        <v>167</v>
      </c>
      <c r="C42" s="25" t="s">
        <v>47</v>
      </c>
      <c r="D42" s="29" t="s">
        <v>168</v>
      </c>
      <c r="E42" s="25" t="s">
        <v>20</v>
      </c>
      <c r="F42" s="28">
        <v>44077</v>
      </c>
      <c r="G42" s="25" t="s">
        <v>21</v>
      </c>
      <c r="H42" s="69" t="s">
        <v>169</v>
      </c>
      <c r="I42" s="70"/>
      <c r="J42" s="25" t="s">
        <v>166</v>
      </c>
      <c r="K42" s="25"/>
    </row>
    <row r="43" s="64" customFormat="1" ht="18" customHeight="1" spans="1:11">
      <c r="A43" s="25">
        <v>39</v>
      </c>
      <c r="B43" s="26" t="s">
        <v>170</v>
      </c>
      <c r="C43" s="25" t="s">
        <v>47</v>
      </c>
      <c r="D43" s="29" t="s">
        <v>67</v>
      </c>
      <c r="E43" s="25" t="s">
        <v>20</v>
      </c>
      <c r="F43" s="28">
        <v>44078</v>
      </c>
      <c r="G43" s="25" t="s">
        <v>21</v>
      </c>
      <c r="H43" s="69" t="s">
        <v>171</v>
      </c>
      <c r="I43" s="70"/>
      <c r="J43" s="25" t="s">
        <v>166</v>
      </c>
      <c r="K43" s="25"/>
    </row>
    <row r="44" s="64" customFormat="1" ht="18" customHeight="1" spans="1:11">
      <c r="A44" s="25">
        <v>40</v>
      </c>
      <c r="B44" s="26" t="s">
        <v>172</v>
      </c>
      <c r="C44" s="25" t="s">
        <v>47</v>
      </c>
      <c r="D44" s="29" t="s">
        <v>173</v>
      </c>
      <c r="E44" s="25" t="s">
        <v>20</v>
      </c>
      <c r="F44" s="28">
        <v>44079</v>
      </c>
      <c r="G44" s="25" t="s">
        <v>21</v>
      </c>
      <c r="H44" s="69" t="s">
        <v>174</v>
      </c>
      <c r="I44" s="70"/>
      <c r="J44" s="25" t="s">
        <v>166</v>
      </c>
      <c r="K44" s="25"/>
    </row>
    <row r="45" s="64" customFormat="1" ht="18" customHeight="1" spans="1:11">
      <c r="A45" s="25">
        <v>41</v>
      </c>
      <c r="B45" s="26" t="s">
        <v>175</v>
      </c>
      <c r="C45" s="25" t="s">
        <v>18</v>
      </c>
      <c r="D45" s="29" t="s">
        <v>176</v>
      </c>
      <c r="E45" s="25" t="s">
        <v>20</v>
      </c>
      <c r="F45" s="28">
        <v>44080</v>
      </c>
      <c r="G45" s="25" t="s">
        <v>21</v>
      </c>
      <c r="H45" s="69" t="s">
        <v>117</v>
      </c>
      <c r="I45" s="70"/>
      <c r="J45" s="25" t="s">
        <v>31</v>
      </c>
      <c r="K45" s="25"/>
    </row>
    <row r="46" s="64" customFormat="1" ht="18" customHeight="1" spans="1:11">
      <c r="A46" s="25">
        <v>42</v>
      </c>
      <c r="B46" s="26" t="s">
        <v>118</v>
      </c>
      <c r="C46" s="25" t="s">
        <v>47</v>
      </c>
      <c r="D46" s="29" t="s">
        <v>119</v>
      </c>
      <c r="E46" s="25" t="s">
        <v>20</v>
      </c>
      <c r="F46" s="28">
        <v>44075</v>
      </c>
      <c r="G46" s="25" t="s">
        <v>21</v>
      </c>
      <c r="H46" s="69" t="s">
        <v>120</v>
      </c>
      <c r="I46" s="70"/>
      <c r="J46" s="25" t="s">
        <v>111</v>
      </c>
      <c r="K46" s="25"/>
    </row>
  </sheetData>
  <mergeCells count="48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</mergeCells>
  <dataValidations count="1">
    <dataValidation allowBlank="1" showInputMessage="1" showErrorMessage="1" prompt="请输入姓名时不要插入空格" sqref="B22 B23:B25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5" zoomScaleNormal="115" workbookViewId="0">
      <selection activeCell="L5" sqref="L5:M42"/>
    </sheetView>
  </sheetViews>
  <sheetFormatPr defaultColWidth="9" defaultRowHeight="14.25"/>
  <cols>
    <col min="1" max="3" width="9" style="65"/>
    <col min="4" max="4" width="25.125" style="65" customWidth="1"/>
    <col min="5" max="5" width="9" style="65"/>
    <col min="6" max="6" width="9.875" style="65"/>
    <col min="7" max="7" width="9" style="65"/>
    <col min="8" max="8" width="16.125" style="65" customWidth="1"/>
    <col min="9" max="11" width="9" style="65"/>
    <col min="12" max="12" width="21.1916666666667" style="65" customWidth="1"/>
    <col min="13" max="16384" width="9" style="65"/>
  </cols>
  <sheetData>
    <row r="1" ht="22.5" customHeight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21" customHeight="1" spans="1:11">
      <c r="A2" s="67" t="s">
        <v>1</v>
      </c>
      <c r="B2" s="67"/>
      <c r="C2" s="67"/>
      <c r="D2" s="67"/>
      <c r="E2" s="67"/>
      <c r="F2" s="67"/>
      <c r="G2" s="67"/>
      <c r="H2" s="67"/>
      <c r="I2" s="67" t="s">
        <v>2</v>
      </c>
      <c r="J2" s="67"/>
      <c r="K2" s="67"/>
    </row>
    <row r="3" ht="27.75" customHeight="1" spans="1:11">
      <c r="A3" s="25" t="s">
        <v>3</v>
      </c>
      <c r="B3" s="68" t="s">
        <v>4</v>
      </c>
      <c r="C3" s="68"/>
      <c r="D3" s="68"/>
      <c r="E3" s="68"/>
      <c r="F3" s="25" t="s">
        <v>5</v>
      </c>
      <c r="G3" s="25" t="s">
        <v>6</v>
      </c>
      <c r="H3" s="25"/>
      <c r="I3" s="25"/>
      <c r="J3" s="25"/>
      <c r="K3" s="25"/>
    </row>
    <row r="4" s="64" customFormat="1" ht="37.5" customHeight="1" spans="1:11">
      <c r="A4" s="25" t="s">
        <v>7</v>
      </c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25" t="s">
        <v>13</v>
      </c>
      <c r="H4" s="25" t="s">
        <v>14</v>
      </c>
      <c r="I4" s="25"/>
      <c r="J4" s="25" t="s">
        <v>15</v>
      </c>
      <c r="K4" s="25" t="s">
        <v>16</v>
      </c>
    </row>
    <row r="5" s="64" customFormat="1" ht="18" customHeight="1" spans="1:11">
      <c r="A5" s="25">
        <v>1</v>
      </c>
      <c r="B5" s="26" t="s">
        <v>17</v>
      </c>
      <c r="C5" s="25" t="s">
        <v>18</v>
      </c>
      <c r="D5" s="29" t="s">
        <v>19</v>
      </c>
      <c r="E5" s="25" t="s">
        <v>20</v>
      </c>
      <c r="F5" s="28">
        <v>44105</v>
      </c>
      <c r="G5" s="25" t="s">
        <v>21</v>
      </c>
      <c r="H5" s="69" t="s">
        <v>22</v>
      </c>
      <c r="I5" s="70"/>
      <c r="J5" s="25" t="s">
        <v>23</v>
      </c>
      <c r="K5" s="25"/>
    </row>
    <row r="6" s="64" customFormat="1" ht="18" customHeight="1" spans="1:11">
      <c r="A6" s="25">
        <v>2</v>
      </c>
      <c r="B6" s="26" t="s">
        <v>28</v>
      </c>
      <c r="C6" s="25" t="s">
        <v>18</v>
      </c>
      <c r="D6" s="29" t="s">
        <v>29</v>
      </c>
      <c r="E6" s="25" t="s">
        <v>20</v>
      </c>
      <c r="F6" s="28">
        <v>44105</v>
      </c>
      <c r="G6" s="25" t="s">
        <v>21</v>
      </c>
      <c r="H6" s="69" t="s">
        <v>30</v>
      </c>
      <c r="I6" s="70"/>
      <c r="J6" s="25" t="s">
        <v>31</v>
      </c>
      <c r="K6" s="25"/>
    </row>
    <row r="7" s="64" customFormat="1" ht="18" customHeight="1" spans="1:11">
      <c r="A7" s="25">
        <v>3</v>
      </c>
      <c r="B7" s="26" t="s">
        <v>33</v>
      </c>
      <c r="C7" s="25" t="s">
        <v>18</v>
      </c>
      <c r="D7" s="29" t="s">
        <v>34</v>
      </c>
      <c r="E7" s="25" t="s">
        <v>20</v>
      </c>
      <c r="F7" s="28">
        <v>44105</v>
      </c>
      <c r="G7" s="25" t="s">
        <v>21</v>
      </c>
      <c r="H7" s="69" t="s">
        <v>35</v>
      </c>
      <c r="I7" s="70"/>
      <c r="J7" s="25" t="s">
        <v>31</v>
      </c>
      <c r="K7" s="25"/>
    </row>
    <row r="8" s="64" customFormat="1" ht="18" customHeight="1" spans="1:11">
      <c r="A8" s="25">
        <v>4</v>
      </c>
      <c r="B8" s="26" t="s">
        <v>36</v>
      </c>
      <c r="C8" s="25" t="s">
        <v>18</v>
      </c>
      <c r="D8" s="29" t="s">
        <v>37</v>
      </c>
      <c r="E8" s="25" t="s">
        <v>20</v>
      </c>
      <c r="F8" s="28">
        <v>44105</v>
      </c>
      <c r="G8" s="25" t="s">
        <v>21</v>
      </c>
      <c r="H8" s="69" t="s">
        <v>38</v>
      </c>
      <c r="I8" s="70"/>
      <c r="J8" s="25" t="s">
        <v>31</v>
      </c>
      <c r="K8" s="25"/>
    </row>
    <row r="9" s="64" customFormat="1" ht="18" customHeight="1" spans="1:11">
      <c r="A9" s="25">
        <v>5</v>
      </c>
      <c r="B9" s="26" t="s">
        <v>39</v>
      </c>
      <c r="C9" s="25" t="s">
        <v>18</v>
      </c>
      <c r="D9" s="29" t="s">
        <v>40</v>
      </c>
      <c r="E9" s="25" t="s">
        <v>20</v>
      </c>
      <c r="F9" s="28">
        <v>44105</v>
      </c>
      <c r="G9" s="25" t="s">
        <v>21</v>
      </c>
      <c r="H9" s="69" t="s">
        <v>41</v>
      </c>
      <c r="I9" s="70"/>
      <c r="J9" s="25" t="s">
        <v>31</v>
      </c>
      <c r="K9" s="25"/>
    </row>
    <row r="10" s="64" customFormat="1" ht="18" customHeight="1" spans="1:11">
      <c r="A10" s="25">
        <v>6</v>
      </c>
      <c r="B10" s="26" t="s">
        <v>42</v>
      </c>
      <c r="C10" s="25" t="s">
        <v>18</v>
      </c>
      <c r="D10" s="29" t="s">
        <v>43</v>
      </c>
      <c r="E10" s="25" t="s">
        <v>20</v>
      </c>
      <c r="F10" s="28">
        <v>44105</v>
      </c>
      <c r="G10" s="25" t="s">
        <v>21</v>
      </c>
      <c r="H10" s="69" t="s">
        <v>44</v>
      </c>
      <c r="I10" s="70"/>
      <c r="J10" s="25" t="s">
        <v>31</v>
      </c>
      <c r="K10" s="25"/>
    </row>
    <row r="11" s="64" customFormat="1" ht="18" customHeight="1" spans="1:11">
      <c r="A11" s="25">
        <v>7</v>
      </c>
      <c r="B11" s="26" t="s">
        <v>56</v>
      </c>
      <c r="C11" s="25" t="s">
        <v>18</v>
      </c>
      <c r="D11" s="29" t="s">
        <v>57</v>
      </c>
      <c r="E11" s="25" t="s">
        <v>20</v>
      </c>
      <c r="F11" s="28">
        <v>44105</v>
      </c>
      <c r="G11" s="25" t="s">
        <v>21</v>
      </c>
      <c r="H11" s="69" t="s">
        <v>58</v>
      </c>
      <c r="I11" s="70"/>
      <c r="J11" s="25" t="s">
        <v>59</v>
      </c>
      <c r="K11" s="25"/>
    </row>
    <row r="12" s="64" customFormat="1" ht="18" customHeight="1" spans="1:11">
      <c r="A12" s="25">
        <v>8</v>
      </c>
      <c r="B12" s="26" t="s">
        <v>60</v>
      </c>
      <c r="C12" s="25" t="s">
        <v>18</v>
      </c>
      <c r="D12" s="29" t="s">
        <v>61</v>
      </c>
      <c r="E12" s="25" t="s">
        <v>20</v>
      </c>
      <c r="F12" s="28">
        <v>44105</v>
      </c>
      <c r="G12" s="25" t="s">
        <v>21</v>
      </c>
      <c r="H12" s="69" t="s">
        <v>62</v>
      </c>
      <c r="I12" s="70"/>
      <c r="J12" s="25" t="s">
        <v>59</v>
      </c>
      <c r="K12" s="25"/>
    </row>
    <row r="13" s="64" customFormat="1" ht="18" customHeight="1" spans="1:11">
      <c r="A13" s="25">
        <v>9</v>
      </c>
      <c r="B13" s="26" t="s">
        <v>63</v>
      </c>
      <c r="C13" s="25" t="s">
        <v>18</v>
      </c>
      <c r="D13" s="29" t="s">
        <v>64</v>
      </c>
      <c r="E13" s="25" t="s">
        <v>20</v>
      </c>
      <c r="F13" s="28">
        <v>44105</v>
      </c>
      <c r="G13" s="25" t="s">
        <v>21</v>
      </c>
      <c r="H13" s="69" t="s">
        <v>65</v>
      </c>
      <c r="I13" s="70"/>
      <c r="J13" s="25" t="s">
        <v>23</v>
      </c>
      <c r="K13" s="25"/>
    </row>
    <row r="14" s="64" customFormat="1" ht="18" customHeight="1" spans="1:11">
      <c r="A14" s="25">
        <v>10</v>
      </c>
      <c r="B14" s="26" t="s">
        <v>66</v>
      </c>
      <c r="C14" s="25" t="s">
        <v>47</v>
      </c>
      <c r="D14" s="29" t="s">
        <v>67</v>
      </c>
      <c r="E14" s="25" t="s">
        <v>20</v>
      </c>
      <c r="F14" s="28">
        <v>44105</v>
      </c>
      <c r="G14" s="25" t="s">
        <v>21</v>
      </c>
      <c r="H14" s="69" t="s">
        <v>68</v>
      </c>
      <c r="I14" s="70"/>
      <c r="J14" s="25" t="s">
        <v>23</v>
      </c>
      <c r="K14" s="25"/>
    </row>
    <row r="15" s="64" customFormat="1" ht="18" customHeight="1" spans="1:11">
      <c r="A15" s="25">
        <v>11</v>
      </c>
      <c r="B15" s="26" t="s">
        <v>69</v>
      </c>
      <c r="C15" s="25" t="s">
        <v>18</v>
      </c>
      <c r="D15" s="29" t="s">
        <v>70</v>
      </c>
      <c r="E15" s="25" t="s">
        <v>20</v>
      </c>
      <c r="F15" s="28">
        <v>44105</v>
      </c>
      <c r="G15" s="25" t="s">
        <v>21</v>
      </c>
      <c r="H15" s="69" t="s">
        <v>71</v>
      </c>
      <c r="I15" s="70"/>
      <c r="J15" s="25" t="s">
        <v>72</v>
      </c>
      <c r="K15" s="25"/>
    </row>
    <row r="16" s="64" customFormat="1" ht="18" customHeight="1" spans="1:11">
      <c r="A16" s="25">
        <v>12</v>
      </c>
      <c r="B16" s="26" t="s">
        <v>74</v>
      </c>
      <c r="C16" s="25" t="s">
        <v>18</v>
      </c>
      <c r="D16" s="29" t="s">
        <v>75</v>
      </c>
      <c r="E16" s="25" t="s">
        <v>20</v>
      </c>
      <c r="F16" s="28">
        <v>44105</v>
      </c>
      <c r="G16" s="25" t="s">
        <v>21</v>
      </c>
      <c r="H16" s="69" t="s">
        <v>76</v>
      </c>
      <c r="I16" s="70"/>
      <c r="J16" s="25" t="s">
        <v>77</v>
      </c>
      <c r="K16" s="25"/>
    </row>
    <row r="17" s="64" customFormat="1" ht="18" customHeight="1" spans="1:11">
      <c r="A17" s="25">
        <v>13</v>
      </c>
      <c r="B17" s="26" t="s">
        <v>78</v>
      </c>
      <c r="C17" s="25" t="s">
        <v>18</v>
      </c>
      <c r="D17" s="29" t="s">
        <v>79</v>
      </c>
      <c r="E17" s="25" t="s">
        <v>20</v>
      </c>
      <c r="F17" s="28">
        <v>44105</v>
      </c>
      <c r="G17" s="25" t="s">
        <v>21</v>
      </c>
      <c r="H17" s="69" t="s">
        <v>80</v>
      </c>
      <c r="I17" s="70"/>
      <c r="J17" s="25" t="s">
        <v>77</v>
      </c>
      <c r="K17" s="25"/>
    </row>
    <row r="18" s="64" customFormat="1" ht="18" customHeight="1" spans="1:11">
      <c r="A18" s="25">
        <v>14</v>
      </c>
      <c r="B18" s="26" t="s">
        <v>85</v>
      </c>
      <c r="C18" s="25" t="s">
        <v>47</v>
      </c>
      <c r="D18" s="29" t="s">
        <v>86</v>
      </c>
      <c r="E18" s="25" t="s">
        <v>20</v>
      </c>
      <c r="F18" s="28">
        <v>44105</v>
      </c>
      <c r="G18" s="25" t="s">
        <v>21</v>
      </c>
      <c r="H18" s="69" t="s">
        <v>87</v>
      </c>
      <c r="I18" s="70"/>
      <c r="J18" s="25" t="s">
        <v>84</v>
      </c>
      <c r="K18" s="25"/>
    </row>
    <row r="19" s="64" customFormat="1" ht="18" customHeight="1" spans="1:11">
      <c r="A19" s="25">
        <v>15</v>
      </c>
      <c r="B19" s="26" t="s">
        <v>93</v>
      </c>
      <c r="C19" s="25" t="s">
        <v>47</v>
      </c>
      <c r="D19" s="29" t="s">
        <v>94</v>
      </c>
      <c r="E19" s="25" t="s">
        <v>20</v>
      </c>
      <c r="F19" s="28">
        <v>44105</v>
      </c>
      <c r="G19" s="25" t="s">
        <v>21</v>
      </c>
      <c r="H19" s="69" t="s">
        <v>95</v>
      </c>
      <c r="I19" s="70"/>
      <c r="J19" s="25" t="s">
        <v>96</v>
      </c>
      <c r="K19" s="25"/>
    </row>
    <row r="20" s="64" customFormat="1" ht="18" customHeight="1" spans="1:11">
      <c r="A20" s="25">
        <v>16</v>
      </c>
      <c r="B20" s="26" t="s">
        <v>101</v>
      </c>
      <c r="C20" s="25" t="s">
        <v>18</v>
      </c>
      <c r="D20" s="29" t="s">
        <v>102</v>
      </c>
      <c r="E20" s="25" t="s">
        <v>20</v>
      </c>
      <c r="F20" s="28">
        <v>44105</v>
      </c>
      <c r="G20" s="25" t="s">
        <v>21</v>
      </c>
      <c r="H20" s="69" t="s">
        <v>103</v>
      </c>
      <c r="I20" s="70"/>
      <c r="J20" s="25" t="s">
        <v>104</v>
      </c>
      <c r="K20" s="25"/>
    </row>
    <row r="21" s="64" customFormat="1" ht="18" customHeight="1" spans="1:11">
      <c r="A21" s="25">
        <v>17</v>
      </c>
      <c r="B21" s="26" t="s">
        <v>105</v>
      </c>
      <c r="C21" s="25" t="s">
        <v>18</v>
      </c>
      <c r="D21" s="29" t="s">
        <v>106</v>
      </c>
      <c r="E21" s="25" t="s">
        <v>20</v>
      </c>
      <c r="F21" s="28">
        <v>44105</v>
      </c>
      <c r="G21" s="25" t="s">
        <v>21</v>
      </c>
      <c r="H21" s="69" t="s">
        <v>107</v>
      </c>
      <c r="I21" s="70"/>
      <c r="J21" s="25" t="s">
        <v>104</v>
      </c>
      <c r="K21" s="25"/>
    </row>
    <row r="22" s="64" customFormat="1" ht="18" customHeight="1" spans="1:11">
      <c r="A22" s="25">
        <v>18</v>
      </c>
      <c r="B22" s="26" t="s">
        <v>108</v>
      </c>
      <c r="C22" s="25" t="s">
        <v>18</v>
      </c>
      <c r="D22" s="29" t="s">
        <v>109</v>
      </c>
      <c r="E22" s="25" t="s">
        <v>20</v>
      </c>
      <c r="F22" s="28">
        <v>44105</v>
      </c>
      <c r="G22" s="25" t="s">
        <v>21</v>
      </c>
      <c r="H22" s="69" t="s">
        <v>110</v>
      </c>
      <c r="I22" s="70"/>
      <c r="J22" s="25" t="s">
        <v>111</v>
      </c>
      <c r="K22" s="25"/>
    </row>
    <row r="23" s="64" customFormat="1" ht="18" customHeight="1" spans="1:11">
      <c r="A23" s="25">
        <v>19</v>
      </c>
      <c r="B23" s="26" t="s">
        <v>112</v>
      </c>
      <c r="C23" s="25" t="s">
        <v>18</v>
      </c>
      <c r="D23" s="29" t="s">
        <v>113</v>
      </c>
      <c r="E23" s="25" t="s">
        <v>20</v>
      </c>
      <c r="F23" s="28">
        <v>44105</v>
      </c>
      <c r="G23" s="25" t="s">
        <v>21</v>
      </c>
      <c r="H23" s="69" t="s">
        <v>114</v>
      </c>
      <c r="I23" s="70"/>
      <c r="J23" s="25" t="s">
        <v>111</v>
      </c>
      <c r="K23" s="25"/>
    </row>
    <row r="24" s="64" customFormat="1" ht="18" customHeight="1" spans="1:11">
      <c r="A24" s="25">
        <v>20</v>
      </c>
      <c r="B24" s="26" t="s">
        <v>115</v>
      </c>
      <c r="C24" s="25" t="s">
        <v>18</v>
      </c>
      <c r="D24" s="29" t="s">
        <v>116</v>
      </c>
      <c r="E24" s="25" t="s">
        <v>20</v>
      </c>
      <c r="F24" s="28">
        <v>44105</v>
      </c>
      <c r="G24" s="25" t="s">
        <v>21</v>
      </c>
      <c r="H24" s="69" t="s">
        <v>117</v>
      </c>
      <c r="I24" s="70"/>
      <c r="J24" s="25" t="s">
        <v>111</v>
      </c>
      <c r="K24" s="25"/>
    </row>
    <row r="25" s="64" customFormat="1" ht="18" customHeight="1" spans="1:11">
      <c r="A25" s="25">
        <v>21</v>
      </c>
      <c r="B25" s="26" t="s">
        <v>121</v>
      </c>
      <c r="C25" s="25" t="s">
        <v>47</v>
      </c>
      <c r="D25" s="29" t="s">
        <v>122</v>
      </c>
      <c r="E25" s="25" t="s">
        <v>20</v>
      </c>
      <c r="F25" s="28">
        <v>44105</v>
      </c>
      <c r="G25" s="25" t="s">
        <v>21</v>
      </c>
      <c r="H25" s="69" t="s">
        <v>123</v>
      </c>
      <c r="I25" s="70"/>
      <c r="J25" s="25" t="s">
        <v>111</v>
      </c>
      <c r="K25" s="25"/>
    </row>
    <row r="26" s="64" customFormat="1" ht="18" customHeight="1" spans="1:11">
      <c r="A26" s="25">
        <v>22</v>
      </c>
      <c r="B26" s="26" t="s">
        <v>124</v>
      </c>
      <c r="C26" s="25" t="s">
        <v>47</v>
      </c>
      <c r="D26" s="29" t="s">
        <v>125</v>
      </c>
      <c r="E26" s="25" t="s">
        <v>20</v>
      </c>
      <c r="F26" s="28">
        <v>44105</v>
      </c>
      <c r="G26" s="25" t="s">
        <v>21</v>
      </c>
      <c r="H26" s="69" t="s">
        <v>126</v>
      </c>
      <c r="I26" s="70"/>
      <c r="J26" s="25" t="s">
        <v>111</v>
      </c>
      <c r="K26" s="25"/>
    </row>
    <row r="27" s="64" customFormat="1" ht="18" customHeight="1" spans="1:11">
      <c r="A27" s="25">
        <v>23</v>
      </c>
      <c r="B27" s="26" t="s">
        <v>127</v>
      </c>
      <c r="C27" s="25" t="s">
        <v>18</v>
      </c>
      <c r="D27" s="29" t="s">
        <v>128</v>
      </c>
      <c r="E27" s="25" t="s">
        <v>20</v>
      </c>
      <c r="F27" s="28">
        <v>44105</v>
      </c>
      <c r="G27" s="25" t="s">
        <v>21</v>
      </c>
      <c r="H27" s="69" t="s">
        <v>129</v>
      </c>
      <c r="I27" s="70"/>
      <c r="J27" s="25" t="s">
        <v>130</v>
      </c>
      <c r="K27" s="25"/>
    </row>
    <row r="28" s="64" customFormat="1" ht="18" customHeight="1" spans="1:11">
      <c r="A28" s="25">
        <v>24</v>
      </c>
      <c r="B28" s="26" t="s">
        <v>131</v>
      </c>
      <c r="C28" s="25" t="s">
        <v>18</v>
      </c>
      <c r="D28" s="29" t="s">
        <v>132</v>
      </c>
      <c r="E28" s="25" t="s">
        <v>20</v>
      </c>
      <c r="F28" s="28">
        <v>44105</v>
      </c>
      <c r="G28" s="25" t="s">
        <v>21</v>
      </c>
      <c r="H28" s="69" t="s">
        <v>133</v>
      </c>
      <c r="I28" s="70"/>
      <c r="J28" s="25" t="s">
        <v>130</v>
      </c>
      <c r="K28" s="25"/>
    </row>
    <row r="29" s="64" customFormat="1" ht="18" customHeight="1" spans="1:11">
      <c r="A29" s="25">
        <v>25</v>
      </c>
      <c r="B29" s="26" t="s">
        <v>134</v>
      </c>
      <c r="C29" s="25" t="s">
        <v>18</v>
      </c>
      <c r="D29" s="29" t="s">
        <v>135</v>
      </c>
      <c r="E29" s="25" t="s">
        <v>20</v>
      </c>
      <c r="F29" s="28">
        <v>44105</v>
      </c>
      <c r="G29" s="25" t="s">
        <v>21</v>
      </c>
      <c r="H29" s="69" t="s">
        <v>83</v>
      </c>
      <c r="I29" s="70"/>
      <c r="J29" s="25" t="s">
        <v>130</v>
      </c>
      <c r="K29" s="25"/>
    </row>
    <row r="30" s="64" customFormat="1" ht="18" customHeight="1" spans="1:11">
      <c r="A30" s="25">
        <v>26</v>
      </c>
      <c r="B30" s="26" t="s">
        <v>136</v>
      </c>
      <c r="C30" s="25" t="s">
        <v>47</v>
      </c>
      <c r="D30" s="29" t="s">
        <v>137</v>
      </c>
      <c r="E30" s="25" t="s">
        <v>20</v>
      </c>
      <c r="F30" s="28">
        <v>44105</v>
      </c>
      <c r="G30" s="25" t="s">
        <v>21</v>
      </c>
      <c r="H30" s="69" t="s">
        <v>65</v>
      </c>
      <c r="I30" s="70"/>
      <c r="J30" s="25" t="s">
        <v>138</v>
      </c>
      <c r="K30" s="25"/>
    </row>
    <row r="31" s="64" customFormat="1" ht="18" customHeight="1" spans="1:11">
      <c r="A31" s="25">
        <v>27</v>
      </c>
      <c r="B31" s="26" t="s">
        <v>139</v>
      </c>
      <c r="C31" s="25" t="s">
        <v>47</v>
      </c>
      <c r="D31" s="29" t="s">
        <v>140</v>
      </c>
      <c r="E31" s="25" t="s">
        <v>20</v>
      </c>
      <c r="F31" s="28">
        <v>44105</v>
      </c>
      <c r="G31" s="25" t="s">
        <v>21</v>
      </c>
      <c r="H31" s="69" t="s">
        <v>141</v>
      </c>
      <c r="I31" s="70"/>
      <c r="J31" s="25" t="s">
        <v>138</v>
      </c>
      <c r="K31" s="25"/>
    </row>
    <row r="32" s="64" customFormat="1" ht="18" customHeight="1" spans="1:11">
      <c r="A32" s="25">
        <v>28</v>
      </c>
      <c r="B32" s="26" t="s">
        <v>143</v>
      </c>
      <c r="C32" s="25" t="s">
        <v>47</v>
      </c>
      <c r="D32" s="29" t="s">
        <v>144</v>
      </c>
      <c r="E32" s="25" t="s">
        <v>20</v>
      </c>
      <c r="F32" s="28">
        <v>44105</v>
      </c>
      <c r="G32" s="25" t="s">
        <v>21</v>
      </c>
      <c r="H32" s="69" t="s">
        <v>145</v>
      </c>
      <c r="I32" s="70"/>
      <c r="J32" s="25" t="s">
        <v>146</v>
      </c>
      <c r="K32" s="25"/>
    </row>
    <row r="33" s="64" customFormat="1" ht="18" customHeight="1" spans="1:11">
      <c r="A33" s="25">
        <v>29</v>
      </c>
      <c r="B33" s="26" t="s">
        <v>147</v>
      </c>
      <c r="C33" s="25" t="s">
        <v>47</v>
      </c>
      <c r="D33" s="29" t="s">
        <v>148</v>
      </c>
      <c r="E33" s="25" t="s">
        <v>20</v>
      </c>
      <c r="F33" s="28">
        <v>44105</v>
      </c>
      <c r="G33" s="25" t="s">
        <v>21</v>
      </c>
      <c r="H33" s="69" t="s">
        <v>149</v>
      </c>
      <c r="I33" s="70"/>
      <c r="J33" s="25" t="s">
        <v>146</v>
      </c>
      <c r="K33" s="25"/>
    </row>
    <row r="34" s="64" customFormat="1" ht="18" customHeight="1" spans="1:11">
      <c r="A34" s="25">
        <v>30</v>
      </c>
      <c r="B34" s="26" t="s">
        <v>150</v>
      </c>
      <c r="C34" s="25" t="s">
        <v>18</v>
      </c>
      <c r="D34" s="29" t="s">
        <v>151</v>
      </c>
      <c r="E34" s="25" t="s">
        <v>20</v>
      </c>
      <c r="F34" s="28">
        <v>44105</v>
      </c>
      <c r="G34" s="25" t="s">
        <v>21</v>
      </c>
      <c r="H34" s="69" t="s">
        <v>49</v>
      </c>
      <c r="I34" s="70"/>
      <c r="J34" s="25" t="s">
        <v>31</v>
      </c>
      <c r="K34" s="25"/>
    </row>
    <row r="35" s="64" customFormat="1" ht="18" customHeight="1" spans="1:11">
      <c r="A35" s="25">
        <v>31</v>
      </c>
      <c r="B35" s="26" t="s">
        <v>157</v>
      </c>
      <c r="C35" s="25" t="s">
        <v>18</v>
      </c>
      <c r="D35" s="29" t="s">
        <v>158</v>
      </c>
      <c r="E35" s="25" t="s">
        <v>20</v>
      </c>
      <c r="F35" s="28">
        <v>44105</v>
      </c>
      <c r="G35" s="25" t="s">
        <v>21</v>
      </c>
      <c r="H35" s="69" t="s">
        <v>159</v>
      </c>
      <c r="I35" s="70"/>
      <c r="J35" s="25" t="s">
        <v>155</v>
      </c>
      <c r="K35" s="25"/>
    </row>
    <row r="36" s="64" customFormat="1" ht="18" customHeight="1" spans="1:11">
      <c r="A36" s="25">
        <v>32</v>
      </c>
      <c r="B36" s="26" t="s">
        <v>160</v>
      </c>
      <c r="C36" s="25" t="s">
        <v>18</v>
      </c>
      <c r="D36" s="29" t="s">
        <v>161</v>
      </c>
      <c r="E36" s="25" t="s">
        <v>20</v>
      </c>
      <c r="F36" s="28">
        <v>44105</v>
      </c>
      <c r="G36" s="25" t="s">
        <v>21</v>
      </c>
      <c r="H36" s="69" t="s">
        <v>162</v>
      </c>
      <c r="I36" s="70"/>
      <c r="J36" s="25" t="s">
        <v>130</v>
      </c>
      <c r="K36" s="25"/>
    </row>
    <row r="37" s="64" customFormat="1" ht="18" customHeight="1" spans="1:11">
      <c r="A37" s="25">
        <v>33</v>
      </c>
      <c r="B37" s="26" t="s">
        <v>163</v>
      </c>
      <c r="C37" s="25" t="s">
        <v>47</v>
      </c>
      <c r="D37" s="29" t="s">
        <v>164</v>
      </c>
      <c r="E37" s="25" t="s">
        <v>20</v>
      </c>
      <c r="F37" s="28">
        <v>44105</v>
      </c>
      <c r="G37" s="25" t="s">
        <v>21</v>
      </c>
      <c r="H37" s="69" t="s">
        <v>165</v>
      </c>
      <c r="I37" s="70"/>
      <c r="J37" s="25" t="s">
        <v>166</v>
      </c>
      <c r="K37" s="25"/>
    </row>
    <row r="38" s="64" customFormat="1" ht="18" customHeight="1" spans="1:11">
      <c r="A38" s="25">
        <v>34</v>
      </c>
      <c r="B38" s="26" t="s">
        <v>167</v>
      </c>
      <c r="C38" s="25" t="s">
        <v>47</v>
      </c>
      <c r="D38" s="29" t="s">
        <v>168</v>
      </c>
      <c r="E38" s="25" t="s">
        <v>20</v>
      </c>
      <c r="F38" s="28">
        <v>44105</v>
      </c>
      <c r="G38" s="25" t="s">
        <v>21</v>
      </c>
      <c r="H38" s="69" t="s">
        <v>169</v>
      </c>
      <c r="I38" s="70"/>
      <c r="J38" s="25" t="s">
        <v>166</v>
      </c>
      <c r="K38" s="25"/>
    </row>
    <row r="39" s="64" customFormat="1" ht="18" customHeight="1" spans="1:11">
      <c r="A39" s="25">
        <v>35</v>
      </c>
      <c r="B39" s="26" t="s">
        <v>170</v>
      </c>
      <c r="C39" s="25" t="s">
        <v>47</v>
      </c>
      <c r="D39" s="29" t="s">
        <v>67</v>
      </c>
      <c r="E39" s="25" t="s">
        <v>20</v>
      </c>
      <c r="F39" s="28">
        <v>44105</v>
      </c>
      <c r="G39" s="25" t="s">
        <v>21</v>
      </c>
      <c r="H39" s="69" t="s">
        <v>171</v>
      </c>
      <c r="I39" s="70"/>
      <c r="J39" s="25" t="s">
        <v>166</v>
      </c>
      <c r="K39" s="25"/>
    </row>
    <row r="40" s="64" customFormat="1" ht="18" customHeight="1" spans="1:11">
      <c r="A40" s="25">
        <v>36</v>
      </c>
      <c r="B40" s="26" t="s">
        <v>172</v>
      </c>
      <c r="C40" s="25" t="s">
        <v>47</v>
      </c>
      <c r="D40" s="29" t="s">
        <v>173</v>
      </c>
      <c r="E40" s="25" t="s">
        <v>20</v>
      </c>
      <c r="F40" s="28">
        <v>44105</v>
      </c>
      <c r="G40" s="25" t="s">
        <v>21</v>
      </c>
      <c r="H40" s="69" t="s">
        <v>174</v>
      </c>
      <c r="I40" s="70"/>
      <c r="J40" s="25" t="s">
        <v>166</v>
      </c>
      <c r="K40" s="25"/>
    </row>
    <row r="41" s="64" customFormat="1" ht="18" customHeight="1" spans="1:11">
      <c r="A41" s="25">
        <v>37</v>
      </c>
      <c r="B41" s="26" t="s">
        <v>175</v>
      </c>
      <c r="C41" s="25" t="s">
        <v>18</v>
      </c>
      <c r="D41" s="29" t="s">
        <v>176</v>
      </c>
      <c r="E41" s="25" t="s">
        <v>20</v>
      </c>
      <c r="F41" s="28">
        <v>44105</v>
      </c>
      <c r="G41" s="25" t="s">
        <v>21</v>
      </c>
      <c r="H41" s="69" t="s">
        <v>117</v>
      </c>
      <c r="I41" s="70"/>
      <c r="J41" s="25" t="s">
        <v>31</v>
      </c>
      <c r="K41" s="25"/>
    </row>
    <row r="42" s="64" customFormat="1" ht="18" customHeight="1" spans="1:11">
      <c r="A42" s="25">
        <v>38</v>
      </c>
      <c r="B42" s="26" t="s">
        <v>177</v>
      </c>
      <c r="C42" s="25" t="s">
        <v>47</v>
      </c>
      <c r="D42" s="29" t="s">
        <v>178</v>
      </c>
      <c r="E42" s="25" t="s">
        <v>20</v>
      </c>
      <c r="F42" s="28">
        <v>44105</v>
      </c>
      <c r="G42" s="25" t="s">
        <v>21</v>
      </c>
      <c r="H42" s="69" t="s">
        <v>179</v>
      </c>
      <c r="I42" s="70"/>
      <c r="J42" s="25" t="s">
        <v>180</v>
      </c>
      <c r="K42" s="25"/>
    </row>
  </sheetData>
  <mergeCells count="44">
    <mergeCell ref="A1:K1"/>
    <mergeCell ref="A2:H2"/>
    <mergeCell ref="I2:K2"/>
    <mergeCell ref="B3:E3"/>
    <mergeCell ref="G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</mergeCells>
  <dataValidations count="1">
    <dataValidation allowBlank="1" showInputMessage="1" showErrorMessage="1" prompt="请输入姓名时不要插入空格" sqref="B19 B20:B22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B9" sqref="B9"/>
    </sheetView>
  </sheetViews>
  <sheetFormatPr defaultColWidth="9" defaultRowHeight="13.5"/>
  <cols>
    <col min="1" max="1" width="6" style="32" customWidth="1"/>
    <col min="2" max="2" width="9.5" style="32" customWidth="1"/>
    <col min="3" max="3" width="10.375" style="32" customWidth="1"/>
    <col min="4" max="4" width="10" style="32" customWidth="1"/>
    <col min="5" max="5" width="5.875" style="32" customWidth="1"/>
    <col min="6" max="6" width="9.5" style="32" customWidth="1"/>
    <col min="7" max="7" width="9" style="32" customWidth="1"/>
    <col min="8" max="8" width="9.75" style="32" customWidth="1"/>
    <col min="9" max="10" width="6.5" style="32" customWidth="1"/>
    <col min="11" max="11" width="5.875" style="32" customWidth="1"/>
    <col min="12" max="12" width="8.375" style="32" customWidth="1"/>
    <col min="13" max="13" width="8" style="32" customWidth="1"/>
    <col min="14" max="14" width="5.5" style="32" customWidth="1"/>
    <col min="15" max="15" width="9.375" style="32"/>
    <col min="16" max="16" width="9" style="32"/>
    <col min="17" max="17" width="11.375" style="32" customWidth="1"/>
    <col min="18" max="16384" width="9" style="32"/>
  </cols>
  <sheetData>
    <row r="1" ht="29.1" customHeight="1" spans="1:17">
      <c r="A1" s="33" t="s">
        <v>181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57"/>
    </row>
    <row r="2" ht="21.95" customHeight="1" spans="1:17">
      <c r="A2" s="34" t="s">
        <v>182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57"/>
    </row>
    <row r="3" ht="18.95" customHeight="1" spans="1:17">
      <c r="A3" s="35" t="s">
        <v>7</v>
      </c>
      <c r="B3" s="35" t="s">
        <v>8</v>
      </c>
      <c r="C3" s="35" t="s">
        <v>183</v>
      </c>
      <c r="D3" s="35" t="s">
        <v>184</v>
      </c>
      <c r="E3" s="35" t="s">
        <v>185</v>
      </c>
      <c r="F3" s="35"/>
      <c r="G3" s="35" t="s">
        <v>186</v>
      </c>
      <c r="H3" s="35"/>
      <c r="I3" s="35" t="s">
        <v>187</v>
      </c>
      <c r="J3" s="35"/>
      <c r="K3" s="35" t="s">
        <v>188</v>
      </c>
      <c r="L3" s="35"/>
      <c r="M3" s="48" t="s">
        <v>189</v>
      </c>
      <c r="N3" s="35" t="s">
        <v>190</v>
      </c>
      <c r="O3" s="49" t="s">
        <v>191</v>
      </c>
      <c r="P3" s="49" t="s">
        <v>192</v>
      </c>
      <c r="Q3" s="49" t="s">
        <v>193</v>
      </c>
    </row>
    <row r="4" ht="18" customHeight="1" spans="1:17">
      <c r="A4" s="35"/>
      <c r="B4" s="35"/>
      <c r="C4" s="35"/>
      <c r="D4" s="35"/>
      <c r="E4" s="36" t="s">
        <v>194</v>
      </c>
      <c r="F4" s="37" t="s">
        <v>195</v>
      </c>
      <c r="G4" s="37" t="s">
        <v>196</v>
      </c>
      <c r="H4" s="37" t="s">
        <v>197</v>
      </c>
      <c r="I4" s="50" t="s">
        <v>191</v>
      </c>
      <c r="J4" s="50" t="s">
        <v>192</v>
      </c>
      <c r="K4" s="37" t="s">
        <v>198</v>
      </c>
      <c r="L4" s="37" t="s">
        <v>199</v>
      </c>
      <c r="M4" s="51" t="s">
        <v>200</v>
      </c>
      <c r="N4" s="52" t="s">
        <v>201</v>
      </c>
      <c r="O4" s="53"/>
      <c r="P4" s="53"/>
      <c r="Q4" s="53"/>
    </row>
    <row r="5" ht="15.95" customHeight="1" spans="1:17">
      <c r="A5" s="38">
        <v>1</v>
      </c>
      <c r="B5" s="61" t="s">
        <v>118</v>
      </c>
      <c r="C5" s="44">
        <v>2745</v>
      </c>
      <c r="D5" s="41">
        <v>2020.05</v>
      </c>
      <c r="E5" s="43"/>
      <c r="F5" s="43">
        <f t="shared" ref="F5:F10" si="0">C5*8%</f>
        <v>219.6</v>
      </c>
      <c r="G5" s="43">
        <f t="shared" ref="G5:G10" si="1">C5*3.5%</f>
        <v>96.075</v>
      </c>
      <c r="H5" s="43">
        <f t="shared" ref="H5:H10" si="2">C5*2%</f>
        <v>54.9</v>
      </c>
      <c r="I5" s="63"/>
      <c r="J5" s="63"/>
      <c r="K5" s="43"/>
      <c r="L5" s="43">
        <f t="shared" ref="L5:L10" si="3">C5*0.3%</f>
        <v>8.235</v>
      </c>
      <c r="M5" s="56"/>
      <c r="N5" s="56"/>
      <c r="O5" s="56">
        <f t="shared" ref="O5:O10" si="4">N5+M5+K5+I5+G5+E5</f>
        <v>96.075</v>
      </c>
      <c r="P5" s="56">
        <f t="shared" ref="P5:P10" si="5">F5+H5+J5+L5</f>
        <v>282.735</v>
      </c>
      <c r="Q5" s="55"/>
    </row>
    <row r="6" ht="15.95" customHeight="1" spans="1:17">
      <c r="A6" s="38">
        <v>2</v>
      </c>
      <c r="B6" s="61" t="s">
        <v>124</v>
      </c>
      <c r="C6" s="40">
        <v>2745</v>
      </c>
      <c r="D6" s="41">
        <v>2020.05</v>
      </c>
      <c r="E6" s="42"/>
      <c r="F6" s="42">
        <f t="shared" si="0"/>
        <v>219.6</v>
      </c>
      <c r="G6" s="43">
        <f t="shared" si="1"/>
        <v>96.075</v>
      </c>
      <c r="H6" s="42">
        <f t="shared" si="2"/>
        <v>54.9</v>
      </c>
      <c r="I6" s="54"/>
      <c r="J6" s="54"/>
      <c r="K6" s="42"/>
      <c r="L6" s="42">
        <f t="shared" si="3"/>
        <v>8.235</v>
      </c>
      <c r="M6" s="55"/>
      <c r="N6" s="55"/>
      <c r="O6" s="55">
        <f t="shared" si="4"/>
        <v>96.075</v>
      </c>
      <c r="P6" s="55">
        <f t="shared" si="5"/>
        <v>282.735</v>
      </c>
      <c r="Q6" s="55"/>
    </row>
    <row r="7" ht="15.95" customHeight="1" spans="1:17">
      <c r="A7" s="38">
        <v>3</v>
      </c>
      <c r="B7" s="61" t="s">
        <v>121</v>
      </c>
      <c r="C7" s="40">
        <v>2745</v>
      </c>
      <c r="D7" s="41">
        <v>2020.05</v>
      </c>
      <c r="E7" s="42"/>
      <c r="F7" s="42">
        <f t="shared" si="0"/>
        <v>219.6</v>
      </c>
      <c r="G7" s="43">
        <f t="shared" si="1"/>
        <v>96.075</v>
      </c>
      <c r="H7" s="42">
        <f t="shared" si="2"/>
        <v>54.9</v>
      </c>
      <c r="I7" s="54"/>
      <c r="J7" s="54"/>
      <c r="K7" s="42"/>
      <c r="L7" s="42">
        <f t="shared" si="3"/>
        <v>8.235</v>
      </c>
      <c r="M7" s="55"/>
      <c r="N7" s="55"/>
      <c r="O7" s="55">
        <f t="shared" si="4"/>
        <v>96.075</v>
      </c>
      <c r="P7" s="55">
        <f t="shared" si="5"/>
        <v>282.735</v>
      </c>
      <c r="Q7" s="56"/>
    </row>
    <row r="8" ht="15.95" customHeight="1" spans="1:17">
      <c r="A8" s="38">
        <v>4</v>
      </c>
      <c r="B8" s="62" t="s">
        <v>136</v>
      </c>
      <c r="C8" s="44">
        <v>2745</v>
      </c>
      <c r="D8" s="41">
        <v>2020.05</v>
      </c>
      <c r="E8" s="43"/>
      <c r="F8" s="43">
        <f t="shared" si="0"/>
        <v>219.6</v>
      </c>
      <c r="G8" s="43">
        <f t="shared" si="1"/>
        <v>96.075</v>
      </c>
      <c r="H8" s="43">
        <f t="shared" si="2"/>
        <v>54.9</v>
      </c>
      <c r="I8" s="63"/>
      <c r="J8" s="63"/>
      <c r="K8" s="43"/>
      <c r="L8" s="43">
        <f t="shared" si="3"/>
        <v>8.235</v>
      </c>
      <c r="M8" s="56"/>
      <c r="N8" s="56"/>
      <c r="O8" s="56">
        <f t="shared" si="4"/>
        <v>96.075</v>
      </c>
      <c r="P8" s="56">
        <f t="shared" si="5"/>
        <v>282.735</v>
      </c>
      <c r="Q8" s="56"/>
    </row>
    <row r="9" ht="15.95" customHeight="1" spans="1:17">
      <c r="A9" s="38">
        <v>5</v>
      </c>
      <c r="B9" s="62" t="s">
        <v>25</v>
      </c>
      <c r="C9" s="44">
        <v>2800</v>
      </c>
      <c r="D9" s="41">
        <v>2020.05</v>
      </c>
      <c r="E9" s="43"/>
      <c r="F9" s="43">
        <f t="shared" si="0"/>
        <v>224</v>
      </c>
      <c r="G9" s="43">
        <f t="shared" si="1"/>
        <v>98</v>
      </c>
      <c r="H9" s="43">
        <f t="shared" si="2"/>
        <v>56</v>
      </c>
      <c r="I9" s="63"/>
      <c r="J9" s="63"/>
      <c r="K9" s="43"/>
      <c r="L9" s="43">
        <f t="shared" si="3"/>
        <v>8.4</v>
      </c>
      <c r="M9" s="56"/>
      <c r="N9" s="56"/>
      <c r="O9" s="56">
        <f t="shared" si="4"/>
        <v>98</v>
      </c>
      <c r="P9" s="56">
        <f t="shared" si="5"/>
        <v>288.4</v>
      </c>
      <c r="Q9" s="56"/>
    </row>
    <row r="10" ht="15.95" customHeight="1" spans="1:17">
      <c r="A10" s="38">
        <v>6</v>
      </c>
      <c r="B10" s="62" t="s">
        <v>150</v>
      </c>
      <c r="C10" s="44">
        <v>2745</v>
      </c>
      <c r="D10" s="41">
        <v>2020.05</v>
      </c>
      <c r="E10" s="43"/>
      <c r="F10" s="43">
        <f t="shared" si="0"/>
        <v>219.6</v>
      </c>
      <c r="G10" s="43">
        <f t="shared" si="1"/>
        <v>96.075</v>
      </c>
      <c r="H10" s="43">
        <f t="shared" si="2"/>
        <v>54.9</v>
      </c>
      <c r="I10" s="63"/>
      <c r="J10" s="63"/>
      <c r="K10" s="43"/>
      <c r="L10" s="43">
        <f t="shared" si="3"/>
        <v>8.235</v>
      </c>
      <c r="M10" s="56"/>
      <c r="N10" s="56"/>
      <c r="O10" s="56">
        <f t="shared" si="4"/>
        <v>96.075</v>
      </c>
      <c r="P10" s="56">
        <f t="shared" si="5"/>
        <v>282.735</v>
      </c>
      <c r="Q10" s="56"/>
    </row>
    <row r="11" s="60" customFormat="1" ht="21" customHeight="1" spans="1:17">
      <c r="A11" s="45" t="s">
        <v>202</v>
      </c>
      <c r="B11" s="45"/>
      <c r="C11" s="45"/>
      <c r="D11" s="45"/>
      <c r="E11" s="46">
        <f t="shared" ref="E11:P11" si="6">SUM(E5:E10)</f>
        <v>0</v>
      </c>
      <c r="F11" s="46">
        <f t="shared" si="6"/>
        <v>1322</v>
      </c>
      <c r="G11" s="46">
        <f t="shared" si="6"/>
        <v>578.375</v>
      </c>
      <c r="H11" s="46">
        <f t="shared" si="6"/>
        <v>330.5</v>
      </c>
      <c r="I11" s="46">
        <f t="shared" si="6"/>
        <v>0</v>
      </c>
      <c r="J11" s="46">
        <f t="shared" si="6"/>
        <v>0</v>
      </c>
      <c r="K11" s="46">
        <f t="shared" si="6"/>
        <v>0</v>
      </c>
      <c r="L11" s="46">
        <f t="shared" si="6"/>
        <v>49.575</v>
      </c>
      <c r="M11" s="46">
        <f t="shared" si="6"/>
        <v>0</v>
      </c>
      <c r="N11" s="46">
        <f t="shared" si="6"/>
        <v>0</v>
      </c>
      <c r="O11" s="46">
        <f t="shared" si="6"/>
        <v>578.375</v>
      </c>
      <c r="P11" s="46">
        <f t="shared" si="6"/>
        <v>1702.075</v>
      </c>
      <c r="Q11" s="46"/>
    </row>
    <row r="12" ht="14.25" spans="1:16">
      <c r="A12" s="47" t="s">
        <v>203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</sheetData>
  <mergeCells count="15">
    <mergeCell ref="A1:P1"/>
    <mergeCell ref="A2:P2"/>
    <mergeCell ref="E3:F3"/>
    <mergeCell ref="G3:H3"/>
    <mergeCell ref="I3:J3"/>
    <mergeCell ref="K3:L3"/>
    <mergeCell ref="A11:D11"/>
    <mergeCell ref="A12:P12"/>
    <mergeCell ref="A3:A4"/>
    <mergeCell ref="B3:B4"/>
    <mergeCell ref="C3:C4"/>
    <mergeCell ref="D3:D4"/>
    <mergeCell ref="O3:O4"/>
    <mergeCell ref="P3:P4"/>
    <mergeCell ref="Q3:Q4"/>
  </mergeCells>
  <dataValidations count="1">
    <dataValidation type="custom" allowBlank="1" showInputMessage="1" showErrorMessage="1" error="请输入姓名时不要插入空格" prompt="请输入姓名时不要插入空格" sqref="B9">
      <formula1>ISERROR(FIND(" ",B9))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14" sqref="D14"/>
    </sheetView>
  </sheetViews>
  <sheetFormatPr defaultColWidth="9" defaultRowHeight="13.5"/>
  <cols>
    <col min="1" max="1" width="6" style="32" customWidth="1"/>
    <col min="2" max="2" width="9.5" style="32" customWidth="1"/>
    <col min="3" max="3" width="10.375" style="32" customWidth="1"/>
    <col min="4" max="4" width="10" style="32" customWidth="1"/>
    <col min="5" max="5" width="5.875" style="32" customWidth="1"/>
    <col min="6" max="6" width="9.5" style="32" customWidth="1"/>
    <col min="7" max="7" width="9" style="32" customWidth="1"/>
    <col min="8" max="8" width="9.75" style="32" customWidth="1"/>
    <col min="9" max="10" width="6.5" style="32" customWidth="1"/>
    <col min="11" max="11" width="5.875" style="32" customWidth="1"/>
    <col min="12" max="12" width="8.375" style="32" customWidth="1"/>
    <col min="13" max="13" width="8" style="32" customWidth="1"/>
    <col min="14" max="14" width="5.5" style="32" customWidth="1"/>
    <col min="15" max="15" width="9.375" style="32"/>
    <col min="16" max="16" width="9" style="32"/>
    <col min="17" max="17" width="11.375" style="32" customWidth="1"/>
    <col min="18" max="16384" width="9" style="32"/>
  </cols>
  <sheetData>
    <row r="1" ht="29.1" customHeight="1" spans="1:17">
      <c r="A1" s="33" t="s">
        <v>181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57"/>
    </row>
    <row r="2" ht="21.95" customHeight="1" spans="1:17">
      <c r="A2" s="34" t="s">
        <v>182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57"/>
    </row>
    <row r="3" ht="18.95" customHeight="1" spans="1:17">
      <c r="A3" s="35" t="s">
        <v>7</v>
      </c>
      <c r="B3" s="35" t="s">
        <v>8</v>
      </c>
      <c r="C3" s="35" t="s">
        <v>183</v>
      </c>
      <c r="D3" s="35" t="s">
        <v>184</v>
      </c>
      <c r="E3" s="35" t="s">
        <v>185</v>
      </c>
      <c r="F3" s="35"/>
      <c r="G3" s="35" t="s">
        <v>186</v>
      </c>
      <c r="H3" s="35"/>
      <c r="I3" s="35" t="s">
        <v>187</v>
      </c>
      <c r="J3" s="35"/>
      <c r="K3" s="35" t="s">
        <v>188</v>
      </c>
      <c r="L3" s="35"/>
      <c r="M3" s="48" t="s">
        <v>189</v>
      </c>
      <c r="N3" s="35" t="s">
        <v>190</v>
      </c>
      <c r="O3" s="49" t="s">
        <v>191</v>
      </c>
      <c r="P3" s="49" t="s">
        <v>192</v>
      </c>
      <c r="Q3" s="49" t="s">
        <v>193</v>
      </c>
    </row>
    <row r="4" ht="18" customHeight="1" spans="1:17">
      <c r="A4" s="35"/>
      <c r="B4" s="35"/>
      <c r="C4" s="35"/>
      <c r="D4" s="35"/>
      <c r="E4" s="36" t="s">
        <v>194</v>
      </c>
      <c r="F4" s="37" t="s">
        <v>195</v>
      </c>
      <c r="G4" s="37" t="s">
        <v>196</v>
      </c>
      <c r="H4" s="37" t="s">
        <v>197</v>
      </c>
      <c r="I4" s="50" t="s">
        <v>191</v>
      </c>
      <c r="J4" s="50" t="s">
        <v>192</v>
      </c>
      <c r="K4" s="37" t="s">
        <v>198</v>
      </c>
      <c r="L4" s="37" t="s">
        <v>199</v>
      </c>
      <c r="M4" s="51" t="s">
        <v>200</v>
      </c>
      <c r="N4" s="52" t="s">
        <v>201</v>
      </c>
      <c r="O4" s="53"/>
      <c r="P4" s="53"/>
      <c r="Q4" s="53"/>
    </row>
    <row r="5" ht="15.95" customHeight="1" spans="1:17">
      <c r="A5" s="38">
        <v>1</v>
      </c>
      <c r="B5" s="61" t="s">
        <v>124</v>
      </c>
      <c r="C5" s="40">
        <v>2745</v>
      </c>
      <c r="D5" s="41">
        <v>2020.06</v>
      </c>
      <c r="E5" s="42"/>
      <c r="F5" s="42">
        <f t="shared" ref="F5:F10" si="0">C5*8%</f>
        <v>219.6</v>
      </c>
      <c r="G5" s="43">
        <f t="shared" ref="G5:G10" si="1">C5*3.5%</f>
        <v>96.075</v>
      </c>
      <c r="H5" s="42">
        <f t="shared" ref="H5:H10" si="2">C5*2%</f>
        <v>54.9</v>
      </c>
      <c r="I5" s="54"/>
      <c r="J5" s="54"/>
      <c r="K5" s="42"/>
      <c r="L5" s="42">
        <f t="shared" ref="L5:L10" si="3">C5*0.3%</f>
        <v>8.235</v>
      </c>
      <c r="M5" s="55"/>
      <c r="N5" s="55"/>
      <c r="O5" s="55">
        <f t="shared" ref="O5:O10" si="4">N5+M5+K5+I5+G5+E5</f>
        <v>96.075</v>
      </c>
      <c r="P5" s="55">
        <f t="shared" ref="P5:P10" si="5">F5+H5+J5+L5</f>
        <v>282.735</v>
      </c>
      <c r="Q5" s="55"/>
    </row>
    <row r="6" ht="15.95" customHeight="1" spans="1:17">
      <c r="A6" s="38">
        <v>2</v>
      </c>
      <c r="B6" s="61" t="s">
        <v>121</v>
      </c>
      <c r="C6" s="40">
        <v>2745</v>
      </c>
      <c r="D6" s="41">
        <v>2020.06</v>
      </c>
      <c r="E6" s="42"/>
      <c r="F6" s="42">
        <f t="shared" si="0"/>
        <v>219.6</v>
      </c>
      <c r="G6" s="43">
        <f t="shared" si="1"/>
        <v>96.075</v>
      </c>
      <c r="H6" s="42">
        <f t="shared" si="2"/>
        <v>54.9</v>
      </c>
      <c r="I6" s="54"/>
      <c r="J6" s="54"/>
      <c r="K6" s="42"/>
      <c r="L6" s="42">
        <f t="shared" si="3"/>
        <v>8.235</v>
      </c>
      <c r="M6" s="55"/>
      <c r="N6" s="55"/>
      <c r="O6" s="55">
        <f t="shared" si="4"/>
        <v>96.075</v>
      </c>
      <c r="P6" s="55">
        <f t="shared" si="5"/>
        <v>282.735</v>
      </c>
      <c r="Q6" s="55"/>
    </row>
    <row r="7" ht="15.95" customHeight="1" spans="1:17">
      <c r="A7" s="38">
        <v>3</v>
      </c>
      <c r="B7" s="62" t="s">
        <v>136</v>
      </c>
      <c r="C7" s="44">
        <v>2745</v>
      </c>
      <c r="D7" s="41">
        <v>2020.06</v>
      </c>
      <c r="E7" s="43"/>
      <c r="F7" s="43">
        <f t="shared" si="0"/>
        <v>219.6</v>
      </c>
      <c r="G7" s="43">
        <f t="shared" si="1"/>
        <v>96.075</v>
      </c>
      <c r="H7" s="43">
        <f t="shared" si="2"/>
        <v>54.9</v>
      </c>
      <c r="I7" s="63"/>
      <c r="J7" s="63"/>
      <c r="K7" s="43"/>
      <c r="L7" s="43">
        <f t="shared" si="3"/>
        <v>8.235</v>
      </c>
      <c r="M7" s="56"/>
      <c r="N7" s="56"/>
      <c r="O7" s="56">
        <f t="shared" si="4"/>
        <v>96.075</v>
      </c>
      <c r="P7" s="56">
        <f t="shared" si="5"/>
        <v>282.735</v>
      </c>
      <c r="Q7" s="56"/>
    </row>
    <row r="8" ht="15.95" customHeight="1" spans="1:17">
      <c r="A8" s="38">
        <v>4</v>
      </c>
      <c r="B8" s="61" t="s">
        <v>118</v>
      </c>
      <c r="C8" s="44">
        <v>2745</v>
      </c>
      <c r="D8" s="41">
        <v>2020.06</v>
      </c>
      <c r="E8" s="43"/>
      <c r="F8" s="43">
        <f t="shared" si="0"/>
        <v>219.6</v>
      </c>
      <c r="G8" s="43">
        <f t="shared" si="1"/>
        <v>96.075</v>
      </c>
      <c r="H8" s="43">
        <f t="shared" si="2"/>
        <v>54.9</v>
      </c>
      <c r="I8" s="63"/>
      <c r="J8" s="63"/>
      <c r="K8" s="43"/>
      <c r="L8" s="43">
        <f t="shared" si="3"/>
        <v>8.235</v>
      </c>
      <c r="M8" s="56"/>
      <c r="N8" s="56"/>
      <c r="O8" s="56">
        <f t="shared" si="4"/>
        <v>96.075</v>
      </c>
      <c r="P8" s="56">
        <f t="shared" si="5"/>
        <v>282.735</v>
      </c>
      <c r="Q8" s="56"/>
    </row>
    <row r="9" ht="15.95" customHeight="1" spans="1:17">
      <c r="A9" s="38">
        <v>5</v>
      </c>
      <c r="B9" s="61" t="s">
        <v>25</v>
      </c>
      <c r="C9" s="44">
        <v>2800</v>
      </c>
      <c r="D9" s="41">
        <v>2020.06</v>
      </c>
      <c r="E9" s="43"/>
      <c r="F9" s="43">
        <f t="shared" si="0"/>
        <v>224</v>
      </c>
      <c r="G9" s="43">
        <f t="shared" si="1"/>
        <v>98</v>
      </c>
      <c r="H9" s="43">
        <f t="shared" si="2"/>
        <v>56</v>
      </c>
      <c r="I9" s="63"/>
      <c r="J9" s="63"/>
      <c r="K9" s="43"/>
      <c r="L9" s="43">
        <f t="shared" si="3"/>
        <v>8.4</v>
      </c>
      <c r="M9" s="56"/>
      <c r="N9" s="56"/>
      <c r="O9" s="56">
        <f t="shared" si="4"/>
        <v>98</v>
      </c>
      <c r="P9" s="56">
        <f t="shared" si="5"/>
        <v>288.4</v>
      </c>
      <c r="Q9" s="56"/>
    </row>
    <row r="10" ht="15.95" customHeight="1" spans="1:17">
      <c r="A10" s="38">
        <v>6</v>
      </c>
      <c r="B10" s="61" t="s">
        <v>150</v>
      </c>
      <c r="C10" s="44">
        <v>2745</v>
      </c>
      <c r="D10" s="41">
        <v>2020.06</v>
      </c>
      <c r="E10" s="43"/>
      <c r="F10" s="43">
        <f t="shared" si="0"/>
        <v>219.6</v>
      </c>
      <c r="G10" s="43">
        <f t="shared" si="1"/>
        <v>96.075</v>
      </c>
      <c r="H10" s="43">
        <f t="shared" si="2"/>
        <v>54.9</v>
      </c>
      <c r="I10" s="63"/>
      <c r="J10" s="63"/>
      <c r="K10" s="43"/>
      <c r="L10" s="43">
        <f t="shared" si="3"/>
        <v>8.235</v>
      </c>
      <c r="M10" s="56"/>
      <c r="N10" s="56"/>
      <c r="O10" s="56">
        <f t="shared" si="4"/>
        <v>96.075</v>
      </c>
      <c r="P10" s="56">
        <f t="shared" si="5"/>
        <v>282.735</v>
      </c>
      <c r="Q10" s="56"/>
    </row>
    <row r="11" s="60" customFormat="1" ht="21" customHeight="1" spans="1:17">
      <c r="A11" s="45" t="s">
        <v>202</v>
      </c>
      <c r="B11" s="45"/>
      <c r="C11" s="45"/>
      <c r="D11" s="45"/>
      <c r="E11" s="46">
        <f t="shared" ref="E11:P11" si="6">SUM(E5:E10)</f>
        <v>0</v>
      </c>
      <c r="F11" s="46">
        <f t="shared" si="6"/>
        <v>1322</v>
      </c>
      <c r="G11" s="46">
        <f t="shared" si="6"/>
        <v>578.375</v>
      </c>
      <c r="H11" s="46">
        <f t="shared" si="6"/>
        <v>330.5</v>
      </c>
      <c r="I11" s="46">
        <f t="shared" si="6"/>
        <v>0</v>
      </c>
      <c r="J11" s="46">
        <f t="shared" si="6"/>
        <v>0</v>
      </c>
      <c r="K11" s="46">
        <f t="shared" si="6"/>
        <v>0</v>
      </c>
      <c r="L11" s="46">
        <f t="shared" si="6"/>
        <v>49.575</v>
      </c>
      <c r="M11" s="46">
        <f t="shared" si="6"/>
        <v>0</v>
      </c>
      <c r="N11" s="46">
        <f t="shared" si="6"/>
        <v>0</v>
      </c>
      <c r="O11" s="46">
        <f t="shared" si="6"/>
        <v>578.375</v>
      </c>
      <c r="P11" s="46">
        <f t="shared" si="6"/>
        <v>1702.075</v>
      </c>
      <c r="Q11" s="46"/>
    </row>
    <row r="12" ht="14.25" spans="1:16">
      <c r="A12" s="47" t="s">
        <v>204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</sheetData>
  <mergeCells count="15">
    <mergeCell ref="A1:P1"/>
    <mergeCell ref="A2:P2"/>
    <mergeCell ref="E3:F3"/>
    <mergeCell ref="G3:H3"/>
    <mergeCell ref="I3:J3"/>
    <mergeCell ref="K3:L3"/>
    <mergeCell ref="A11:D11"/>
    <mergeCell ref="A12:P12"/>
    <mergeCell ref="A3:A4"/>
    <mergeCell ref="B3:B4"/>
    <mergeCell ref="C3:C4"/>
    <mergeCell ref="D3:D4"/>
    <mergeCell ref="O3:O4"/>
    <mergeCell ref="P3:P4"/>
    <mergeCell ref="Q3:Q4"/>
  </mergeCells>
  <dataValidations count="1">
    <dataValidation type="custom" allowBlank="1" showInputMessage="1" showErrorMessage="1" error="请输入姓名时不要插入空格" prompt="请输入姓名时不要插入空格" sqref="B9">
      <formula1>ISERROR(FIND(" ",B9))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2" sqref="$A2:$XFD2"/>
    </sheetView>
  </sheetViews>
  <sheetFormatPr defaultColWidth="9" defaultRowHeight="13.5"/>
  <cols>
    <col min="1" max="1" width="6" style="32" customWidth="1"/>
    <col min="2" max="2" width="9.5" style="32" customWidth="1"/>
    <col min="3" max="3" width="10.375" style="32" customWidth="1"/>
    <col min="4" max="4" width="10" style="32" customWidth="1"/>
    <col min="5" max="5" width="5.875" style="32" customWidth="1"/>
    <col min="6" max="6" width="9.5" style="32" customWidth="1"/>
    <col min="7" max="7" width="9" style="32" customWidth="1"/>
    <col min="8" max="8" width="9.75" style="32" customWidth="1"/>
    <col min="9" max="10" width="6.5" style="32" customWidth="1"/>
    <col min="11" max="11" width="5.875" style="32" customWidth="1"/>
    <col min="12" max="12" width="8.375" style="32" customWidth="1"/>
    <col min="13" max="13" width="8" style="32" customWidth="1"/>
    <col min="14" max="14" width="5.5" style="32" customWidth="1"/>
    <col min="15" max="15" width="9.375" style="32"/>
    <col min="16" max="16383" width="9" style="32"/>
  </cols>
  <sheetData>
    <row r="1" s="32" customFormat="1" ht="29.1" customHeight="1" spans="1:16">
      <c r="A1" s="33" t="s">
        <v>181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="32" customFormat="1" ht="21.95" customHeight="1" spans="1:17">
      <c r="A2" s="34" t="s">
        <v>182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57"/>
    </row>
    <row r="3" s="32" customFormat="1" ht="18.95" customHeight="1" spans="1:17">
      <c r="A3" s="35" t="s">
        <v>7</v>
      </c>
      <c r="B3" s="35" t="s">
        <v>8</v>
      </c>
      <c r="C3" s="35" t="s">
        <v>183</v>
      </c>
      <c r="D3" s="35" t="s">
        <v>184</v>
      </c>
      <c r="E3" s="35" t="s">
        <v>185</v>
      </c>
      <c r="F3" s="35"/>
      <c r="G3" s="35" t="s">
        <v>186</v>
      </c>
      <c r="H3" s="35"/>
      <c r="I3" s="35" t="s">
        <v>187</v>
      </c>
      <c r="J3" s="35"/>
      <c r="K3" s="35" t="s">
        <v>188</v>
      </c>
      <c r="L3" s="35"/>
      <c r="M3" s="48" t="s">
        <v>189</v>
      </c>
      <c r="N3" s="35" t="s">
        <v>190</v>
      </c>
      <c r="O3" s="49" t="s">
        <v>191</v>
      </c>
      <c r="P3" s="49" t="s">
        <v>192</v>
      </c>
      <c r="Q3" s="49" t="s">
        <v>193</v>
      </c>
    </row>
    <row r="4" s="32" customFormat="1" ht="18" customHeight="1" spans="1:17">
      <c r="A4" s="35"/>
      <c r="B4" s="35"/>
      <c r="C4" s="35"/>
      <c r="D4" s="35"/>
      <c r="E4" s="36" t="s">
        <v>194</v>
      </c>
      <c r="F4" s="37" t="s">
        <v>195</v>
      </c>
      <c r="G4" s="37" t="s">
        <v>196</v>
      </c>
      <c r="H4" s="37" t="s">
        <v>197</v>
      </c>
      <c r="I4" s="50" t="s">
        <v>191</v>
      </c>
      <c r="J4" s="50" t="s">
        <v>192</v>
      </c>
      <c r="K4" s="37" t="s">
        <v>198</v>
      </c>
      <c r="L4" s="37" t="s">
        <v>199</v>
      </c>
      <c r="M4" s="51" t="s">
        <v>200</v>
      </c>
      <c r="N4" s="52" t="s">
        <v>201</v>
      </c>
      <c r="O4" s="53"/>
      <c r="P4" s="53"/>
      <c r="Q4" s="53"/>
    </row>
    <row r="5" s="32" customFormat="1" ht="15.95" customHeight="1" spans="1:17">
      <c r="A5" s="38">
        <v>1</v>
      </c>
      <c r="B5" s="39" t="s">
        <v>124</v>
      </c>
      <c r="C5" s="40">
        <v>2745</v>
      </c>
      <c r="D5" s="41">
        <v>2020.07</v>
      </c>
      <c r="E5" s="42"/>
      <c r="F5" s="42">
        <f t="shared" ref="F5:F10" si="0">C5*8%</f>
        <v>219.6</v>
      </c>
      <c r="G5" s="43">
        <f t="shared" ref="G5:G10" si="1">C5*6%</f>
        <v>164.7</v>
      </c>
      <c r="H5" s="42">
        <f t="shared" ref="H5:H10" si="2">C5*2%</f>
        <v>54.9</v>
      </c>
      <c r="I5" s="54">
        <v>35</v>
      </c>
      <c r="J5" s="54">
        <v>35</v>
      </c>
      <c r="K5" s="42"/>
      <c r="L5" s="42">
        <f t="shared" ref="L5:L10" si="3">C5*0.3%</f>
        <v>8.235</v>
      </c>
      <c r="M5" s="55">
        <f t="shared" ref="M5:M10" si="4">C5*0.005</f>
        <v>13.725</v>
      </c>
      <c r="N5" s="55"/>
      <c r="O5" s="55">
        <f t="shared" ref="O5:O10" si="5">N5+M5+K5+I5+G5+E5</f>
        <v>213.425</v>
      </c>
      <c r="P5" s="55">
        <f t="shared" ref="P5:P10" si="6">F5+H5+J5+L5</f>
        <v>317.735</v>
      </c>
      <c r="Q5" s="55"/>
    </row>
    <row r="6" s="32" customFormat="1" ht="15.95" customHeight="1" spans="1:17">
      <c r="A6" s="38">
        <v>2</v>
      </c>
      <c r="B6" s="39" t="s">
        <v>121</v>
      </c>
      <c r="C6" s="40">
        <v>2745</v>
      </c>
      <c r="D6" s="41">
        <v>2020.07</v>
      </c>
      <c r="E6" s="42"/>
      <c r="F6" s="42">
        <f t="shared" si="0"/>
        <v>219.6</v>
      </c>
      <c r="G6" s="43">
        <f t="shared" si="1"/>
        <v>164.7</v>
      </c>
      <c r="H6" s="42">
        <f t="shared" si="2"/>
        <v>54.9</v>
      </c>
      <c r="I6" s="54">
        <v>35</v>
      </c>
      <c r="J6" s="54">
        <v>35</v>
      </c>
      <c r="K6" s="42"/>
      <c r="L6" s="42">
        <f t="shared" si="3"/>
        <v>8.235</v>
      </c>
      <c r="M6" s="55">
        <f t="shared" si="4"/>
        <v>13.725</v>
      </c>
      <c r="N6" s="55"/>
      <c r="O6" s="55">
        <f t="shared" si="5"/>
        <v>213.425</v>
      </c>
      <c r="P6" s="55">
        <f t="shared" si="6"/>
        <v>317.735</v>
      </c>
      <c r="Q6" s="55"/>
    </row>
    <row r="7" s="32" customFormat="1" ht="15.95" customHeight="1" spans="1:17">
      <c r="A7" s="38">
        <v>3</v>
      </c>
      <c r="B7" s="39" t="s">
        <v>136</v>
      </c>
      <c r="C7" s="44">
        <v>2745</v>
      </c>
      <c r="D7" s="41">
        <v>2020.07</v>
      </c>
      <c r="E7" s="43"/>
      <c r="F7" s="43">
        <f t="shared" si="0"/>
        <v>219.6</v>
      </c>
      <c r="G7" s="43">
        <f t="shared" si="1"/>
        <v>164.7</v>
      </c>
      <c r="H7" s="43">
        <f t="shared" si="2"/>
        <v>54.9</v>
      </c>
      <c r="I7" s="54">
        <v>35</v>
      </c>
      <c r="J7" s="54">
        <v>35</v>
      </c>
      <c r="K7" s="43"/>
      <c r="L7" s="43">
        <f t="shared" si="3"/>
        <v>8.235</v>
      </c>
      <c r="M7" s="55">
        <f t="shared" si="4"/>
        <v>13.725</v>
      </c>
      <c r="N7" s="56"/>
      <c r="O7" s="55">
        <f t="shared" si="5"/>
        <v>213.425</v>
      </c>
      <c r="P7" s="56">
        <f t="shared" si="6"/>
        <v>317.735</v>
      </c>
      <c r="Q7" s="56"/>
    </row>
    <row r="8" s="32" customFormat="1" ht="15.95" customHeight="1" spans="1:17">
      <c r="A8" s="38">
        <v>4</v>
      </c>
      <c r="B8" s="39" t="s">
        <v>118</v>
      </c>
      <c r="C8" s="44">
        <v>2745</v>
      </c>
      <c r="D8" s="41">
        <v>2020.07</v>
      </c>
      <c r="E8" s="43"/>
      <c r="F8" s="43">
        <f t="shared" si="0"/>
        <v>219.6</v>
      </c>
      <c r="G8" s="43">
        <f t="shared" si="1"/>
        <v>164.7</v>
      </c>
      <c r="H8" s="43">
        <f t="shared" si="2"/>
        <v>54.9</v>
      </c>
      <c r="I8" s="54">
        <v>35</v>
      </c>
      <c r="J8" s="54">
        <v>35</v>
      </c>
      <c r="K8" s="43"/>
      <c r="L8" s="43">
        <f t="shared" si="3"/>
        <v>8.235</v>
      </c>
      <c r="M8" s="55">
        <f t="shared" si="4"/>
        <v>13.725</v>
      </c>
      <c r="N8" s="56"/>
      <c r="O8" s="55">
        <f t="shared" si="5"/>
        <v>213.425</v>
      </c>
      <c r="P8" s="56">
        <f t="shared" si="6"/>
        <v>317.735</v>
      </c>
      <c r="Q8" s="56"/>
    </row>
    <row r="9" s="32" customFormat="1" ht="15.95" customHeight="1" spans="1:17">
      <c r="A9" s="38">
        <v>5</v>
      </c>
      <c r="B9" s="59" t="s">
        <v>25</v>
      </c>
      <c r="C9" s="44">
        <v>2800</v>
      </c>
      <c r="D9" s="41">
        <v>2020.07</v>
      </c>
      <c r="E9" s="43"/>
      <c r="F9" s="43">
        <f t="shared" si="0"/>
        <v>224</v>
      </c>
      <c r="G9" s="43">
        <f t="shared" si="1"/>
        <v>168</v>
      </c>
      <c r="H9" s="43">
        <f t="shared" si="2"/>
        <v>56</v>
      </c>
      <c r="I9" s="54">
        <v>35</v>
      </c>
      <c r="J9" s="54">
        <v>35</v>
      </c>
      <c r="K9" s="43"/>
      <c r="L9" s="43">
        <f t="shared" si="3"/>
        <v>8.4</v>
      </c>
      <c r="M9" s="55">
        <f t="shared" si="4"/>
        <v>14</v>
      </c>
      <c r="N9" s="56"/>
      <c r="O9" s="55">
        <f t="shared" si="5"/>
        <v>217</v>
      </c>
      <c r="P9" s="56">
        <f t="shared" si="6"/>
        <v>323.4</v>
      </c>
      <c r="Q9" s="56"/>
    </row>
    <row r="10" s="32" customFormat="1" ht="15.95" customHeight="1" spans="1:17">
      <c r="A10" s="38">
        <v>6</v>
      </c>
      <c r="B10" s="39" t="s">
        <v>150</v>
      </c>
      <c r="C10" s="44">
        <v>2745</v>
      </c>
      <c r="D10" s="41">
        <v>2020.07</v>
      </c>
      <c r="E10" s="43"/>
      <c r="F10" s="43">
        <f t="shared" si="0"/>
        <v>219.6</v>
      </c>
      <c r="G10" s="43">
        <f t="shared" si="1"/>
        <v>164.7</v>
      </c>
      <c r="H10" s="43">
        <f t="shared" si="2"/>
        <v>54.9</v>
      </c>
      <c r="I10" s="54">
        <v>35</v>
      </c>
      <c r="J10" s="54">
        <v>35</v>
      </c>
      <c r="K10" s="43"/>
      <c r="L10" s="43">
        <f t="shared" si="3"/>
        <v>8.235</v>
      </c>
      <c r="M10" s="55">
        <f t="shared" si="4"/>
        <v>13.725</v>
      </c>
      <c r="N10" s="56"/>
      <c r="O10" s="55">
        <f t="shared" si="5"/>
        <v>213.425</v>
      </c>
      <c r="P10" s="56">
        <f t="shared" si="6"/>
        <v>317.735</v>
      </c>
      <c r="Q10" s="56"/>
    </row>
    <row r="11" s="60" customFormat="1" ht="21" customHeight="1" spans="1:17">
      <c r="A11" s="45" t="s">
        <v>202</v>
      </c>
      <c r="B11" s="45"/>
      <c r="C11" s="45"/>
      <c r="D11" s="45"/>
      <c r="E11" s="46">
        <f t="shared" ref="E11:P11" si="7">SUM(E5:E10)</f>
        <v>0</v>
      </c>
      <c r="F11" s="46">
        <f t="shared" si="7"/>
        <v>1322</v>
      </c>
      <c r="G11" s="46">
        <f t="shared" si="7"/>
        <v>991.5</v>
      </c>
      <c r="H11" s="46">
        <f t="shared" si="7"/>
        <v>330.5</v>
      </c>
      <c r="I11" s="46">
        <f t="shared" si="7"/>
        <v>210</v>
      </c>
      <c r="J11" s="46">
        <f t="shared" si="7"/>
        <v>210</v>
      </c>
      <c r="K11" s="46">
        <f t="shared" si="7"/>
        <v>0</v>
      </c>
      <c r="L11" s="46">
        <f t="shared" si="7"/>
        <v>49.575</v>
      </c>
      <c r="M11" s="46">
        <f t="shared" si="7"/>
        <v>82.625</v>
      </c>
      <c r="N11" s="46">
        <f t="shared" si="7"/>
        <v>0</v>
      </c>
      <c r="O11" s="46">
        <f t="shared" si="7"/>
        <v>1284.125</v>
      </c>
      <c r="P11" s="46">
        <f t="shared" si="7"/>
        <v>1912.075</v>
      </c>
      <c r="Q11" s="46"/>
    </row>
    <row r="12" s="32" customFormat="1" ht="14.25" spans="1:16">
      <c r="A12" s="47" t="s">
        <v>205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</sheetData>
  <mergeCells count="15">
    <mergeCell ref="A1:P1"/>
    <mergeCell ref="A2:P2"/>
    <mergeCell ref="E3:F3"/>
    <mergeCell ref="G3:H3"/>
    <mergeCell ref="I3:J3"/>
    <mergeCell ref="K3:L3"/>
    <mergeCell ref="A11:D11"/>
    <mergeCell ref="A12:P12"/>
    <mergeCell ref="A3:A4"/>
    <mergeCell ref="B3:B4"/>
    <mergeCell ref="C3:C4"/>
    <mergeCell ref="D3:D4"/>
    <mergeCell ref="O3:O4"/>
    <mergeCell ref="P3:P4"/>
    <mergeCell ref="Q3:Q4"/>
  </mergeCells>
  <dataValidations count="1">
    <dataValidation type="custom" allowBlank="1" showInputMessage="1" showErrorMessage="1" error="请输入姓名时不要插入空格" prompt="请输入姓名时不要插入空格" sqref="B9">
      <formula1>ISERROR(FIND(" ",B9))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5月</vt:lpstr>
      <vt:lpstr>6月</vt:lpstr>
      <vt:lpstr>7月</vt:lpstr>
      <vt:lpstr>8月</vt:lpstr>
      <vt:lpstr>9月</vt:lpstr>
      <vt:lpstr>10月</vt:lpstr>
      <vt:lpstr>社保5月</vt:lpstr>
      <vt:lpstr>社保6月</vt:lpstr>
      <vt:lpstr>社保7月</vt:lpstr>
      <vt:lpstr>社保8月</vt:lpstr>
      <vt:lpstr>社保9月</vt:lpstr>
      <vt:lpstr>社保10月</vt:lpstr>
      <vt:lpstr>总名单</vt:lpstr>
      <vt:lpstr>去重总名单</vt:lpstr>
      <vt:lpstr>户口所在地匹配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2020-11-23T02:36:00Z</dcterms:created>
  <dcterms:modified xsi:type="dcterms:W3CDTF">2020-12-24T12:59:24Z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